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50" windowHeight="3465" activeTab="2"/>
  </bookViews>
  <sheets>
    <sheet name="1 кв" sheetId="2" r:id="rId1"/>
    <sheet name="2 кв" sheetId="3" r:id="rId2"/>
    <sheet name="3 кв" sheetId="4" r:id="rId3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H11" i="4"/>
  <c r="F11" i="4"/>
  <c r="E11" i="4"/>
  <c r="D11" i="4"/>
  <c r="M10" i="4"/>
  <c r="L10" i="4"/>
  <c r="K10" i="4"/>
  <c r="J10" i="4"/>
  <c r="G10" i="4"/>
  <c r="D10" i="4"/>
  <c r="M9" i="4"/>
  <c r="L9" i="4"/>
  <c r="K9" i="4"/>
  <c r="G9" i="4"/>
  <c r="D9" i="4"/>
  <c r="M8" i="4"/>
  <c r="L8" i="4"/>
  <c r="K8" i="4"/>
  <c r="J8" i="4" s="1"/>
  <c r="G8" i="4"/>
  <c r="D8" i="4"/>
  <c r="M7" i="4"/>
  <c r="L7" i="4"/>
  <c r="K7" i="4"/>
  <c r="J7" i="4" s="1"/>
  <c r="G7" i="4"/>
  <c r="D7" i="4"/>
  <c r="M6" i="4"/>
  <c r="L6" i="4"/>
  <c r="K6" i="4"/>
  <c r="G6" i="4"/>
  <c r="D6" i="4"/>
  <c r="M5" i="4"/>
  <c r="M11" i="4" s="1"/>
  <c r="L5" i="4"/>
  <c r="K5" i="4"/>
  <c r="J5" i="4" s="1"/>
  <c r="G5" i="4"/>
  <c r="D5" i="4"/>
  <c r="G11" i="4" l="1"/>
  <c r="J9" i="4"/>
  <c r="L11" i="4"/>
  <c r="J6" i="4"/>
  <c r="J11" i="4" s="1"/>
  <c r="K11" i="4"/>
  <c r="I11" i="3"/>
  <c r="H11" i="3"/>
  <c r="F11" i="3"/>
  <c r="E11" i="3"/>
  <c r="D11" i="3"/>
  <c r="M10" i="3"/>
  <c r="L10" i="3"/>
  <c r="K10" i="3"/>
  <c r="J10" i="3"/>
  <c r="G10" i="3"/>
  <c r="D10" i="3"/>
  <c r="M9" i="3"/>
  <c r="L9" i="3"/>
  <c r="K9" i="3"/>
  <c r="J9" i="3" s="1"/>
  <c r="G9" i="3"/>
  <c r="D9" i="3"/>
  <c r="M8" i="3"/>
  <c r="L8" i="3"/>
  <c r="J8" i="3" s="1"/>
  <c r="K8" i="3"/>
  <c r="G8" i="3"/>
  <c r="D8" i="3"/>
  <c r="M7" i="3"/>
  <c r="L7" i="3"/>
  <c r="K7" i="3"/>
  <c r="J7" i="3" s="1"/>
  <c r="G7" i="3"/>
  <c r="D7" i="3"/>
  <c r="M6" i="3"/>
  <c r="L6" i="3"/>
  <c r="K6" i="3"/>
  <c r="J6" i="3" s="1"/>
  <c r="G6" i="3"/>
  <c r="D6" i="3"/>
  <c r="M5" i="3"/>
  <c r="M11" i="3" s="1"/>
  <c r="L5" i="3"/>
  <c r="K5" i="3"/>
  <c r="J5" i="3" s="1"/>
  <c r="G5" i="3"/>
  <c r="D5" i="3"/>
  <c r="G11" i="3" l="1"/>
  <c r="L11" i="3"/>
  <c r="J11" i="3"/>
  <c r="K11" i="3"/>
  <c r="L6" i="2"/>
  <c r="L7" i="2"/>
  <c r="L8" i="2"/>
  <c r="L9" i="2"/>
  <c r="L10" i="2"/>
  <c r="K6" i="2"/>
  <c r="K7" i="2"/>
  <c r="K8" i="2"/>
  <c r="K9" i="2"/>
  <c r="K10" i="2"/>
  <c r="J10" i="2" s="1"/>
  <c r="L5" i="2"/>
  <c r="K5" i="2"/>
  <c r="I11" i="2"/>
  <c r="H11" i="2"/>
  <c r="F11" i="2"/>
  <c r="E11" i="2"/>
  <c r="M10" i="2"/>
  <c r="G10" i="2"/>
  <c r="D10" i="2"/>
  <c r="M9" i="2"/>
  <c r="G9" i="2"/>
  <c r="D9" i="2"/>
  <c r="M8" i="2"/>
  <c r="J8" i="2"/>
  <c r="G8" i="2"/>
  <c r="D8" i="2"/>
  <c r="M7" i="2"/>
  <c r="J7" i="2"/>
  <c r="G7" i="2"/>
  <c r="D7" i="2"/>
  <c r="M6" i="2"/>
  <c r="G6" i="2"/>
  <c r="D6" i="2"/>
  <c r="M5" i="2"/>
  <c r="J5" i="2"/>
  <c r="G5" i="2"/>
  <c r="D5" i="2"/>
  <c r="J6" i="2" l="1"/>
  <c r="G11" i="2"/>
  <c r="D11" i="2"/>
  <c r="M11" i="2"/>
  <c r="J9" i="2"/>
  <c r="J11" i="2"/>
  <c r="L11" i="2"/>
  <c r="K11" i="2"/>
</calcChain>
</file>

<file path=xl/sharedStrings.xml><?xml version="1.0" encoding="utf-8"?>
<sst xmlns="http://schemas.openxmlformats.org/spreadsheetml/2006/main" count="147" uniqueCount="45">
  <si>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</si>
  <si>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</si>
  <si>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</si>
  <si>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</si>
  <si>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</si>
  <si>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</si>
  <si>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</si>
  <si>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</si>
  <si>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</si>
  <si>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</si>
  <si>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</si>
  <si>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</si>
  <si>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</si>
  <si>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</si>
  <si>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</si>
  <si>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</si>
  <si>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</si>
  <si>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</si>
  <si>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ИТОГО</t>
  </si>
  <si>
    <t>Главный бухгалтер</t>
  </si>
  <si>
    <t>Афанасьева В.В.</t>
  </si>
  <si>
    <t>Афанасьева В.В. 8(81361)77123</t>
  </si>
  <si>
    <t xml:space="preserve">Глава администрации </t>
  </si>
  <si>
    <t>Шейдаев С.А.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</si>
  <si>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 за  1 квартал 2017 года
</t>
  </si>
  <si>
    <t>Ремонт участка дороги по ул. Дритовская от д. № 20 до д. № 13б в дер. Бабино</t>
  </si>
  <si>
    <t>100 м</t>
  </si>
  <si>
    <t>Чистка водопропускной канавы по ул. Новая от Московского шоссе до ул. Набережная в дер. Бабино</t>
  </si>
  <si>
    <t>350 м</t>
  </si>
  <si>
    <t>Замена фонарей уличного освещения по ул. Дритовская, ул. Железнодорожная, ул. Станционная в дер. Бабино</t>
  </si>
  <si>
    <t>25 шт.</t>
  </si>
  <si>
    <t>Ремонт автомобильной дороги местного значения по ул. Степная в пос. Бабино</t>
  </si>
  <si>
    <t>325 м</t>
  </si>
  <si>
    <t>Ямочный ремонт подъезда к кладбищу в дер. Померанье</t>
  </si>
  <si>
    <t>300 м</t>
  </si>
  <si>
    <t>Ремонт участка дороги по ул. Лесная от д. № 10 до д. № 18 в пос. Керамик</t>
  </si>
  <si>
    <t>210 м</t>
  </si>
  <si>
    <t xml:space="preserve">31.03.2017 года </t>
  </si>
  <si>
    <t>Исполнено на 01.04.2017 (нарастающим итогом)</t>
  </si>
  <si>
    <t>Исполнено за последний квартал 2017 года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</si>
  <si>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 за  2 квартал 2017 года
</t>
  </si>
  <si>
    <t>Исполнено на 01.07.2017 (нарастающим итогом)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</si>
  <si>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 за  3 квартал 2017 года
</t>
  </si>
  <si>
    <t>Исполнено на 01.10.2017 (нарастающим итогом)</t>
  </si>
  <si>
    <t xml:space="preserve">30.09.2017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</si>
</sst>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7" workbookViewId="0">
      <selection activeCell="E10" sqref="E10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 x14ac:dyDescent="0.3">
      <c r="A2" s="36" t="s">
        <v>17</v>
      </c>
      <c r="B2" s="36" t="s">
        <v>0</v>
      </c>
      <c r="C2" s="36" t="s">
        <v>1</v>
      </c>
      <c r="D2" s="38" t="s">
        <v>2</v>
      </c>
      <c r="E2" s="39"/>
      <c r="F2" s="40"/>
      <c r="G2" s="41" t="s">
        <v>38</v>
      </c>
      <c r="H2" s="39"/>
      <c r="I2" s="40"/>
      <c r="J2" s="38" t="s">
        <v>39</v>
      </c>
      <c r="K2" s="39"/>
      <c r="L2" s="40"/>
      <c r="M2" s="36" t="s">
        <v>6</v>
      </c>
      <c r="N2" s="1"/>
    </row>
    <row r="3" spans="1:14" ht="53.25" thickBot="1" x14ac:dyDescent="0.3">
      <c r="A3" s="37"/>
      <c r="B3" s="37"/>
      <c r="C3" s="37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37"/>
      <c r="N3" s="1"/>
    </row>
    <row r="4" spans="1:14" ht="16.149999999999999" thickBot="1" x14ac:dyDescent="0.35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/>
      <c r="D5" s="19">
        <f>E5+F5</f>
        <v>180875</v>
      </c>
      <c r="E5" s="20">
        <v>144700</v>
      </c>
      <c r="F5" s="20">
        <v>36175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f>H5</f>
        <v>0</v>
      </c>
      <c r="L5" s="20">
        <f>I5</f>
        <v>0</v>
      </c>
      <c r="M5" s="19">
        <f>E5-H5</f>
        <v>144700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/>
      <c r="D6" s="19">
        <f t="shared" ref="D6:D11" si="0">E6+F6</f>
        <v>100000</v>
      </c>
      <c r="E6" s="20">
        <v>80000</v>
      </c>
      <c r="F6" s="20">
        <v>20000</v>
      </c>
      <c r="G6" s="19">
        <f t="shared" ref="G6:G10" si="1">H6+I6</f>
        <v>0</v>
      </c>
      <c r="H6" s="20">
        <v>0</v>
      </c>
      <c r="I6" s="20">
        <v>0</v>
      </c>
      <c r="J6" s="19">
        <f t="shared" ref="J6:J10" si="2">K6+L6</f>
        <v>0</v>
      </c>
      <c r="K6" s="20">
        <f t="shared" ref="K6:K10" si="3">H6</f>
        <v>0</v>
      </c>
      <c r="L6" s="20">
        <f t="shared" ref="L6:L10" si="4">I6</f>
        <v>0</v>
      </c>
      <c r="M6" s="19">
        <f t="shared" ref="M6:M10" si="5">E6-H6</f>
        <v>80000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/>
      <c r="D7" s="19">
        <f t="shared" si="0"/>
        <v>248000</v>
      </c>
      <c r="E7" s="20">
        <v>198400</v>
      </c>
      <c r="F7" s="20">
        <v>49600</v>
      </c>
      <c r="G7" s="19">
        <f t="shared" si="1"/>
        <v>0</v>
      </c>
      <c r="H7" s="20">
        <v>0</v>
      </c>
      <c r="I7" s="20">
        <v>0</v>
      </c>
      <c r="J7" s="19">
        <f t="shared" si="2"/>
        <v>0</v>
      </c>
      <c r="K7" s="20">
        <f t="shared" si="3"/>
        <v>0</v>
      </c>
      <c r="L7" s="20">
        <f t="shared" si="4"/>
        <v>0</v>
      </c>
      <c r="M7" s="19">
        <f t="shared" si="5"/>
        <v>198400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/>
      <c r="D8" s="27">
        <f t="shared" si="0"/>
        <v>345875</v>
      </c>
      <c r="E8" s="28">
        <v>276700</v>
      </c>
      <c r="F8" s="28">
        <v>69175</v>
      </c>
      <c r="G8" s="27">
        <f t="shared" si="1"/>
        <v>0</v>
      </c>
      <c r="H8" s="28">
        <v>0</v>
      </c>
      <c r="I8" s="28">
        <v>0</v>
      </c>
      <c r="J8" s="27">
        <f t="shared" si="2"/>
        <v>0</v>
      </c>
      <c r="K8" s="20">
        <f t="shared" si="3"/>
        <v>0</v>
      </c>
      <c r="L8" s="20">
        <f t="shared" si="4"/>
        <v>0</v>
      </c>
      <c r="M8" s="27">
        <f t="shared" si="5"/>
        <v>276700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/>
      <c r="D9" s="27">
        <f t="shared" si="0"/>
        <v>120000</v>
      </c>
      <c r="E9" s="28">
        <v>96000</v>
      </c>
      <c r="F9" s="28">
        <v>24000</v>
      </c>
      <c r="G9" s="27">
        <f t="shared" si="1"/>
        <v>0</v>
      </c>
      <c r="H9" s="28">
        <v>0</v>
      </c>
      <c r="I9" s="28">
        <v>0</v>
      </c>
      <c r="J9" s="27">
        <f t="shared" si="2"/>
        <v>0</v>
      </c>
      <c r="K9" s="20">
        <f t="shared" si="3"/>
        <v>0</v>
      </c>
      <c r="L9" s="20">
        <f t="shared" si="4"/>
        <v>0</v>
      </c>
      <c r="M9" s="27">
        <f t="shared" si="5"/>
        <v>96000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/>
      <c r="D10" s="27">
        <f t="shared" si="0"/>
        <v>300000</v>
      </c>
      <c r="E10" s="28">
        <v>240000</v>
      </c>
      <c r="F10" s="28">
        <v>60000</v>
      </c>
      <c r="G10" s="27">
        <f t="shared" si="1"/>
        <v>0</v>
      </c>
      <c r="H10" s="28">
        <v>0</v>
      </c>
      <c r="I10" s="28">
        <v>0</v>
      </c>
      <c r="J10" s="27">
        <f t="shared" si="2"/>
        <v>0</v>
      </c>
      <c r="K10" s="20">
        <f t="shared" si="3"/>
        <v>0</v>
      </c>
      <c r="L10" s="20">
        <f t="shared" si="4"/>
        <v>0</v>
      </c>
      <c r="M10" s="27">
        <f t="shared" si="5"/>
        <v>240000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6">SUM(E5:E10)</f>
        <v>1035800</v>
      </c>
      <c r="F11" s="23">
        <f t="shared" si="6"/>
        <v>258950</v>
      </c>
      <c r="G11" s="23">
        <f t="shared" si="6"/>
        <v>0</v>
      </c>
      <c r="H11" s="23">
        <f t="shared" si="6"/>
        <v>0</v>
      </c>
      <c r="I11" s="23">
        <f t="shared" si="6"/>
        <v>0</v>
      </c>
      <c r="J11" s="23">
        <f t="shared" si="6"/>
        <v>0</v>
      </c>
      <c r="K11" s="23">
        <f t="shared" si="6"/>
        <v>0</v>
      </c>
      <c r="L11" s="23">
        <f t="shared" si="6"/>
        <v>0</v>
      </c>
      <c r="M11" s="23">
        <f t="shared" si="6"/>
        <v>1035800</v>
      </c>
      <c r="N11" s="1"/>
    </row>
    <row r="13" spans="1:14" x14ac:dyDescent="0.25">
      <c r="A13" s="42" t="s">
        <v>7</v>
      </c>
      <c r="B13" s="42"/>
      <c r="C13" s="42"/>
      <c r="D13" s="42"/>
      <c r="E13" s="42"/>
      <c r="F13" s="42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43" t="s">
        <v>9</v>
      </c>
      <c r="J16" s="43"/>
      <c r="K16" s="43"/>
      <c r="L16" s="43"/>
    </row>
    <row r="17" spans="1:12" x14ac:dyDescent="0.25">
      <c r="A17" s="12"/>
      <c r="B17" s="12"/>
      <c r="C17" s="45"/>
      <c r="D17" s="45"/>
      <c r="E17" s="45" t="s">
        <v>23</v>
      </c>
      <c r="F17" s="46"/>
      <c r="G17" s="46"/>
      <c r="H17" s="13"/>
      <c r="I17" s="44"/>
      <c r="J17" s="44"/>
      <c r="K17" s="44"/>
      <c r="L17" s="44"/>
    </row>
    <row r="18" spans="1:12" x14ac:dyDescent="0.25">
      <c r="A18" s="10"/>
      <c r="B18" s="10"/>
      <c r="C18" s="47" t="s">
        <v>10</v>
      </c>
      <c r="D18" s="47"/>
      <c r="E18" s="47" t="s">
        <v>11</v>
      </c>
      <c r="F18" s="47"/>
      <c r="G18" s="47"/>
      <c r="H18" s="14"/>
      <c r="I18" s="44"/>
      <c r="J18" s="44"/>
      <c r="K18" s="44"/>
      <c r="L18" s="44"/>
    </row>
    <row r="19" spans="1:12" x14ac:dyDescent="0.25">
      <c r="A19" s="15" t="s">
        <v>19</v>
      </c>
      <c r="B19" s="15"/>
      <c r="C19" s="46"/>
      <c r="D19" s="46"/>
      <c r="E19" s="45" t="s">
        <v>20</v>
      </c>
      <c r="F19" s="45"/>
      <c r="G19" s="45"/>
      <c r="H19" s="10"/>
      <c r="I19" s="44"/>
      <c r="J19" s="44"/>
      <c r="K19" s="44"/>
      <c r="L19" s="44"/>
    </row>
    <row r="20" spans="1:12" x14ac:dyDescent="0.25">
      <c r="A20" s="10"/>
      <c r="B20" s="10"/>
      <c r="C20" s="47" t="s">
        <v>10</v>
      </c>
      <c r="D20" s="47"/>
      <c r="E20" s="47" t="s">
        <v>11</v>
      </c>
      <c r="F20" s="47"/>
      <c r="G20" s="47"/>
      <c r="H20" s="10"/>
      <c r="I20" s="48" t="s">
        <v>12</v>
      </c>
      <c r="J20" s="48"/>
      <c r="K20" s="49" t="s">
        <v>13</v>
      </c>
      <c r="L20" s="49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48" t="s">
        <v>14</v>
      </c>
      <c r="J21" s="48"/>
      <c r="K21" s="48" t="s">
        <v>11</v>
      </c>
      <c r="L21" s="48"/>
    </row>
    <row r="22" spans="1:12" x14ac:dyDescent="0.25">
      <c r="A22" s="10"/>
      <c r="B22" s="10"/>
      <c r="C22" s="14"/>
      <c r="D22" s="14"/>
      <c r="E22" s="14"/>
      <c r="F22" s="10"/>
      <c r="G22" s="10"/>
      <c r="H22" s="24"/>
      <c r="I22" s="24"/>
      <c r="J22" s="24"/>
      <c r="K22" s="24"/>
      <c r="L22" s="24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37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C20:D20"/>
    <mergeCell ref="E20:G20"/>
    <mergeCell ref="I20:J20"/>
    <mergeCell ref="K20:L20"/>
    <mergeCell ref="I21:J21"/>
    <mergeCell ref="K21:L21"/>
    <mergeCell ref="A13:F13"/>
    <mergeCell ref="I16:L19"/>
    <mergeCell ref="C17:D17"/>
    <mergeCell ref="E17:G17"/>
    <mergeCell ref="C18:D18"/>
    <mergeCell ref="E18:G18"/>
    <mergeCell ref="C19:D19"/>
    <mergeCell ref="E19:G19"/>
    <mergeCell ref="A1:M1"/>
    <mergeCell ref="A2:A3"/>
    <mergeCell ref="B2:B3"/>
    <mergeCell ref="C2:C3"/>
    <mergeCell ref="D2:F2"/>
    <mergeCell ref="G2:I2"/>
    <mergeCell ref="J2:L2"/>
    <mergeCell ref="M2:M3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J5" sqref="J5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 x14ac:dyDescent="0.3">
      <c r="A2" s="36" t="s">
        <v>17</v>
      </c>
      <c r="B2" s="36" t="s">
        <v>0</v>
      </c>
      <c r="C2" s="36" t="s">
        <v>1</v>
      </c>
      <c r="D2" s="38" t="s">
        <v>2</v>
      </c>
      <c r="E2" s="39"/>
      <c r="F2" s="40"/>
      <c r="G2" s="41" t="s">
        <v>41</v>
      </c>
      <c r="H2" s="39"/>
      <c r="I2" s="40"/>
      <c r="J2" s="38" t="s">
        <v>39</v>
      </c>
      <c r="K2" s="39"/>
      <c r="L2" s="40"/>
      <c r="M2" s="36" t="s">
        <v>6</v>
      </c>
      <c r="N2" s="1"/>
    </row>
    <row r="3" spans="1:14" ht="53.25" thickBot="1" x14ac:dyDescent="0.3">
      <c r="A3" s="37"/>
      <c r="B3" s="37"/>
      <c r="C3" s="37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37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/>
      <c r="D5" s="19">
        <f>E5+F5</f>
        <v>180875</v>
      </c>
      <c r="E5" s="20">
        <v>144700</v>
      </c>
      <c r="F5" s="20">
        <v>36175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f>H5</f>
        <v>0</v>
      </c>
      <c r="L5" s="20">
        <f>I5</f>
        <v>0</v>
      </c>
      <c r="M5" s="19">
        <f>E5-H5</f>
        <v>144700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/>
      <c r="D6" s="19">
        <f t="shared" ref="D6:D11" si="0">E6+F6</f>
        <v>100000</v>
      </c>
      <c r="E6" s="20">
        <v>80000</v>
      </c>
      <c r="F6" s="20">
        <v>20000</v>
      </c>
      <c r="G6" s="19">
        <f t="shared" ref="G6:G10" si="1">H6+I6</f>
        <v>0</v>
      </c>
      <c r="H6" s="20">
        <v>0</v>
      </c>
      <c r="I6" s="20">
        <v>0</v>
      </c>
      <c r="J6" s="19">
        <f t="shared" ref="J6:J10" si="2">K6+L6</f>
        <v>0</v>
      </c>
      <c r="K6" s="20">
        <f t="shared" ref="K6:L10" si="3">H6</f>
        <v>0</v>
      </c>
      <c r="L6" s="20">
        <f t="shared" si="3"/>
        <v>0</v>
      </c>
      <c r="M6" s="19">
        <f t="shared" ref="M6:M10" si="4">E6-H6</f>
        <v>80000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/>
      <c r="D7" s="19">
        <f t="shared" si="0"/>
        <v>248000</v>
      </c>
      <c r="E7" s="20">
        <v>198400</v>
      </c>
      <c r="F7" s="20">
        <v>49600</v>
      </c>
      <c r="G7" s="19">
        <f t="shared" si="1"/>
        <v>0</v>
      </c>
      <c r="H7" s="20">
        <v>0</v>
      </c>
      <c r="I7" s="20">
        <v>0</v>
      </c>
      <c r="J7" s="19">
        <f t="shared" si="2"/>
        <v>0</v>
      </c>
      <c r="K7" s="20">
        <f t="shared" si="3"/>
        <v>0</v>
      </c>
      <c r="L7" s="20">
        <f t="shared" si="3"/>
        <v>0</v>
      </c>
      <c r="M7" s="19">
        <f t="shared" si="4"/>
        <v>198400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/>
      <c r="D8" s="27">
        <f t="shared" si="0"/>
        <v>345875</v>
      </c>
      <c r="E8" s="28">
        <v>276700</v>
      </c>
      <c r="F8" s="28">
        <v>69175</v>
      </c>
      <c r="G8" s="27">
        <f t="shared" si="1"/>
        <v>0</v>
      </c>
      <c r="H8" s="28">
        <v>0</v>
      </c>
      <c r="I8" s="28">
        <v>0</v>
      </c>
      <c r="J8" s="27">
        <f t="shared" si="2"/>
        <v>0</v>
      </c>
      <c r="K8" s="20">
        <f t="shared" si="3"/>
        <v>0</v>
      </c>
      <c r="L8" s="20">
        <f t="shared" si="3"/>
        <v>0</v>
      </c>
      <c r="M8" s="27">
        <f t="shared" si="4"/>
        <v>276700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/>
      <c r="D9" s="27">
        <f t="shared" si="0"/>
        <v>120000</v>
      </c>
      <c r="E9" s="28">
        <v>96000</v>
      </c>
      <c r="F9" s="28">
        <v>24000</v>
      </c>
      <c r="G9" s="27">
        <f t="shared" si="1"/>
        <v>0</v>
      </c>
      <c r="H9" s="28">
        <v>0</v>
      </c>
      <c r="I9" s="28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7">
        <f t="shared" si="4"/>
        <v>96000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/>
      <c r="D10" s="27">
        <f t="shared" si="0"/>
        <v>300000</v>
      </c>
      <c r="E10" s="28">
        <v>240000</v>
      </c>
      <c r="F10" s="28">
        <v>60000</v>
      </c>
      <c r="G10" s="27">
        <f t="shared" si="1"/>
        <v>0</v>
      </c>
      <c r="H10" s="28">
        <v>0</v>
      </c>
      <c r="I10" s="28">
        <v>0</v>
      </c>
      <c r="J10" s="27">
        <f t="shared" si="2"/>
        <v>0</v>
      </c>
      <c r="K10" s="20">
        <f t="shared" si="3"/>
        <v>0</v>
      </c>
      <c r="L10" s="20">
        <f t="shared" si="3"/>
        <v>0</v>
      </c>
      <c r="M10" s="27">
        <f t="shared" si="4"/>
        <v>240000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5">SUM(E5:E10)</f>
        <v>1035800</v>
      </c>
      <c r="F11" s="23">
        <f t="shared" si="5"/>
        <v>258950</v>
      </c>
      <c r="G11" s="23">
        <f t="shared" si="5"/>
        <v>0</v>
      </c>
      <c r="H11" s="23">
        <f t="shared" si="5"/>
        <v>0</v>
      </c>
      <c r="I11" s="23">
        <f t="shared" si="5"/>
        <v>0</v>
      </c>
      <c r="J11" s="23">
        <f t="shared" si="5"/>
        <v>0</v>
      </c>
      <c r="K11" s="23">
        <f t="shared" si="5"/>
        <v>0</v>
      </c>
      <c r="L11" s="23">
        <f t="shared" si="5"/>
        <v>0</v>
      </c>
      <c r="M11" s="23">
        <f t="shared" si="5"/>
        <v>1035800</v>
      </c>
      <c r="N11" s="1"/>
    </row>
    <row r="13" spans="1:14" x14ac:dyDescent="0.25">
      <c r="A13" s="42" t="s">
        <v>7</v>
      </c>
      <c r="B13" s="42"/>
      <c r="C13" s="42"/>
      <c r="D13" s="42"/>
      <c r="E13" s="42"/>
      <c r="F13" s="42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43" t="s">
        <v>9</v>
      </c>
      <c r="J16" s="43"/>
      <c r="K16" s="43"/>
      <c r="L16" s="43"/>
    </row>
    <row r="17" spans="1:12" x14ac:dyDescent="0.25">
      <c r="A17" s="12"/>
      <c r="B17" s="12"/>
      <c r="C17" s="45"/>
      <c r="D17" s="45"/>
      <c r="E17" s="45" t="s">
        <v>23</v>
      </c>
      <c r="F17" s="46"/>
      <c r="G17" s="46"/>
      <c r="H17" s="13"/>
      <c r="I17" s="44"/>
      <c r="J17" s="44"/>
      <c r="K17" s="44"/>
      <c r="L17" s="44"/>
    </row>
    <row r="18" spans="1:12" x14ac:dyDescent="0.25">
      <c r="A18" s="10"/>
      <c r="B18" s="10"/>
      <c r="C18" s="47" t="s">
        <v>10</v>
      </c>
      <c r="D18" s="47"/>
      <c r="E18" s="47" t="s">
        <v>11</v>
      </c>
      <c r="F18" s="47"/>
      <c r="G18" s="47"/>
      <c r="H18" s="14"/>
      <c r="I18" s="44"/>
      <c r="J18" s="44"/>
      <c r="K18" s="44"/>
      <c r="L18" s="44"/>
    </row>
    <row r="19" spans="1:12" x14ac:dyDescent="0.25">
      <c r="A19" s="15" t="s">
        <v>19</v>
      </c>
      <c r="B19" s="15"/>
      <c r="C19" s="46"/>
      <c r="D19" s="46"/>
      <c r="E19" s="45" t="s">
        <v>20</v>
      </c>
      <c r="F19" s="45"/>
      <c r="G19" s="45"/>
      <c r="H19" s="10"/>
      <c r="I19" s="44"/>
      <c r="J19" s="44"/>
      <c r="K19" s="44"/>
      <c r="L19" s="44"/>
    </row>
    <row r="20" spans="1:12" x14ac:dyDescent="0.25">
      <c r="A20" s="10"/>
      <c r="B20" s="10"/>
      <c r="C20" s="47" t="s">
        <v>10</v>
      </c>
      <c r="D20" s="47"/>
      <c r="E20" s="47" t="s">
        <v>11</v>
      </c>
      <c r="F20" s="47"/>
      <c r="G20" s="47"/>
      <c r="H20" s="10"/>
      <c r="I20" s="48" t="s">
        <v>12</v>
      </c>
      <c r="J20" s="48"/>
      <c r="K20" s="49" t="s">
        <v>13</v>
      </c>
      <c r="L20" s="49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48" t="s">
        <v>14</v>
      </c>
      <c r="J21" s="48"/>
      <c r="K21" s="48" t="s">
        <v>11</v>
      </c>
      <c r="L21" s="48"/>
    </row>
    <row r="22" spans="1:12" x14ac:dyDescent="0.25">
      <c r="A22" s="10"/>
      <c r="B22" s="10"/>
      <c r="C22" s="14"/>
      <c r="D22" s="14"/>
      <c r="E22" s="14"/>
      <c r="F22" s="10"/>
      <c r="G22" s="10"/>
      <c r="H22" s="32"/>
      <c r="I22" s="32"/>
      <c r="J22" s="32"/>
      <c r="K22" s="32"/>
      <c r="L22" s="32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37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C20:D20"/>
    <mergeCell ref="E20:G20"/>
    <mergeCell ref="I20:J20"/>
    <mergeCell ref="K20:L20"/>
    <mergeCell ref="I21:J21"/>
    <mergeCell ref="K21:L21"/>
    <mergeCell ref="A13:F13"/>
    <mergeCell ref="I16:L19"/>
    <mergeCell ref="C17:D17"/>
    <mergeCell ref="E17:G17"/>
    <mergeCell ref="C18:D18"/>
    <mergeCell ref="E18:G18"/>
    <mergeCell ref="C19:D19"/>
    <mergeCell ref="E19:G19"/>
    <mergeCell ref="A1:M1"/>
    <mergeCell ref="A2:A3"/>
    <mergeCell ref="B2:B3"/>
    <mergeCell ref="C2:C3"/>
    <mergeCell ref="D2:F2"/>
    <mergeCell ref="G2:I2"/>
    <mergeCell ref="J2:L2"/>
    <mergeCell ref="M2:M3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B1" workbookViewId="0">
      <selection activeCell="L7" sqref="L7"/>
    </sheetView>
  </sheetViews>
  <sheetFormatPr defaultRowHeight="15" x14ac:dyDescent="0.25"/>
  <cols>
    <col min="1" max="1" width="17.85546875" customWidth="1"/>
    <col min="2" max="2" width="9" bestFit="1" customWidth="1"/>
    <col min="4" max="5" width="11.28515625" bestFit="1" customWidth="1"/>
    <col min="6" max="6" width="9.85546875" bestFit="1" customWidth="1"/>
    <col min="7" max="8" width="12.7109375" customWidth="1"/>
    <col min="9" max="9" width="9.85546875" bestFit="1" customWidth="1"/>
    <col min="10" max="10" width="11.5703125" customWidth="1"/>
    <col min="11" max="11" width="11.28515625" customWidth="1"/>
    <col min="12" max="12" width="9.85546875" bestFit="1" customWidth="1"/>
    <col min="13" max="13" width="11.7109375" customWidth="1"/>
  </cols>
  <sheetData>
    <row r="1" spans="1:14" ht="95.45" customHeight="1" thickBot="1" x14ac:dyDescent="0.3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 x14ac:dyDescent="0.3">
      <c r="A2" s="36" t="s">
        <v>17</v>
      </c>
      <c r="B2" s="36" t="s">
        <v>0</v>
      </c>
      <c r="C2" s="36" t="s">
        <v>1</v>
      </c>
      <c r="D2" s="38" t="s">
        <v>2</v>
      </c>
      <c r="E2" s="39"/>
      <c r="F2" s="40"/>
      <c r="G2" s="41" t="s">
        <v>43</v>
      </c>
      <c r="H2" s="39"/>
      <c r="I2" s="40"/>
      <c r="J2" s="38" t="s">
        <v>39</v>
      </c>
      <c r="K2" s="39"/>
      <c r="L2" s="40"/>
      <c r="M2" s="36" t="s">
        <v>6</v>
      </c>
      <c r="N2" s="1"/>
    </row>
    <row r="3" spans="1:14" ht="53.25" thickBot="1" x14ac:dyDescent="0.3">
      <c r="A3" s="37"/>
      <c r="B3" s="37"/>
      <c r="C3" s="37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37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9.599999999999994" customHeight="1" thickBot="1" x14ac:dyDescent="0.3">
      <c r="A5" s="17" t="s">
        <v>25</v>
      </c>
      <c r="B5" s="18" t="s">
        <v>26</v>
      </c>
      <c r="C5" s="18"/>
      <c r="D5" s="19">
        <f>E5+F5</f>
        <v>180875</v>
      </c>
      <c r="E5" s="20">
        <v>144700</v>
      </c>
      <c r="F5" s="20">
        <v>36175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f>H5</f>
        <v>0</v>
      </c>
      <c r="L5" s="20">
        <f>I5</f>
        <v>0</v>
      </c>
      <c r="M5" s="19">
        <f>E5-H5</f>
        <v>144700</v>
      </c>
      <c r="N5" s="1"/>
    </row>
    <row r="6" spans="1:14" ht="96.6" customHeight="1" thickBot="1" x14ac:dyDescent="0.3">
      <c r="A6" s="17" t="s">
        <v>27</v>
      </c>
      <c r="B6" s="18" t="s">
        <v>28</v>
      </c>
      <c r="C6" s="18"/>
      <c r="D6" s="19">
        <f t="shared" ref="D6:D11" si="0">E6+F6</f>
        <v>100000</v>
      </c>
      <c r="E6" s="20">
        <v>80000</v>
      </c>
      <c r="F6" s="20">
        <v>20000</v>
      </c>
      <c r="G6" s="19">
        <f t="shared" ref="G6:G10" si="1">H6+I6</f>
        <v>96250</v>
      </c>
      <c r="H6" s="20">
        <v>77000</v>
      </c>
      <c r="I6" s="20">
        <v>19250</v>
      </c>
      <c r="J6" s="19">
        <f t="shared" ref="J6:J10" si="2">K6+L6</f>
        <v>96250</v>
      </c>
      <c r="K6" s="20">
        <f t="shared" ref="K6:L10" si="3">H6</f>
        <v>77000</v>
      </c>
      <c r="L6" s="20">
        <f t="shared" si="3"/>
        <v>19250</v>
      </c>
      <c r="M6" s="19">
        <f t="shared" ref="M6:M10" si="4">E6-H6</f>
        <v>3000</v>
      </c>
      <c r="N6" s="1"/>
    </row>
    <row r="7" spans="1:14" ht="103.15" customHeight="1" thickBot="1" x14ac:dyDescent="0.3">
      <c r="A7" s="17" t="s">
        <v>29</v>
      </c>
      <c r="B7" s="18" t="s">
        <v>30</v>
      </c>
      <c r="C7" s="18"/>
      <c r="D7" s="19">
        <f t="shared" si="0"/>
        <v>248000</v>
      </c>
      <c r="E7" s="20">
        <v>198400</v>
      </c>
      <c r="F7" s="20">
        <v>49600</v>
      </c>
      <c r="G7" s="19">
        <f t="shared" si="1"/>
        <v>202000</v>
      </c>
      <c r="H7" s="20">
        <v>161600</v>
      </c>
      <c r="I7" s="20">
        <v>40400</v>
      </c>
      <c r="J7" s="19">
        <f t="shared" si="2"/>
        <v>202000</v>
      </c>
      <c r="K7" s="20">
        <f t="shared" si="3"/>
        <v>161600</v>
      </c>
      <c r="L7" s="20">
        <f t="shared" si="3"/>
        <v>40400</v>
      </c>
      <c r="M7" s="19">
        <f t="shared" si="4"/>
        <v>36800</v>
      </c>
      <c r="N7" s="1"/>
    </row>
    <row r="8" spans="1:14" s="30" customFormat="1" ht="85.9" customHeight="1" thickBot="1" x14ac:dyDescent="0.3">
      <c r="A8" s="25" t="s">
        <v>31</v>
      </c>
      <c r="B8" s="26" t="s">
        <v>32</v>
      </c>
      <c r="C8" s="26"/>
      <c r="D8" s="27">
        <f t="shared" si="0"/>
        <v>345875</v>
      </c>
      <c r="E8" s="28">
        <v>276700</v>
      </c>
      <c r="F8" s="28">
        <v>69175</v>
      </c>
      <c r="G8" s="27">
        <f t="shared" si="1"/>
        <v>0</v>
      </c>
      <c r="H8" s="28">
        <v>0</v>
      </c>
      <c r="I8" s="28">
        <v>0</v>
      </c>
      <c r="J8" s="27">
        <f t="shared" si="2"/>
        <v>0</v>
      </c>
      <c r="K8" s="20">
        <f t="shared" si="3"/>
        <v>0</v>
      </c>
      <c r="L8" s="20">
        <f t="shared" si="3"/>
        <v>0</v>
      </c>
      <c r="M8" s="27">
        <f t="shared" si="4"/>
        <v>276700</v>
      </c>
      <c r="N8" s="29"/>
    </row>
    <row r="9" spans="1:14" s="30" customFormat="1" ht="57.6" customHeight="1" thickBot="1" x14ac:dyDescent="0.3">
      <c r="A9" s="25" t="s">
        <v>33</v>
      </c>
      <c r="B9" s="26" t="s">
        <v>34</v>
      </c>
      <c r="C9" s="26"/>
      <c r="D9" s="27">
        <f t="shared" si="0"/>
        <v>120000</v>
      </c>
      <c r="E9" s="28">
        <v>96000</v>
      </c>
      <c r="F9" s="28">
        <v>24000</v>
      </c>
      <c r="G9" s="27">
        <f t="shared" si="1"/>
        <v>119400</v>
      </c>
      <c r="H9" s="28">
        <v>95520</v>
      </c>
      <c r="I9" s="28">
        <v>23880</v>
      </c>
      <c r="J9" s="27">
        <f t="shared" si="2"/>
        <v>119400</v>
      </c>
      <c r="K9" s="20">
        <f t="shared" si="3"/>
        <v>95520</v>
      </c>
      <c r="L9" s="20">
        <f t="shared" si="3"/>
        <v>23880</v>
      </c>
      <c r="M9" s="27">
        <f t="shared" si="4"/>
        <v>480</v>
      </c>
      <c r="N9" s="29"/>
    </row>
    <row r="10" spans="1:14" s="30" customFormat="1" ht="64.150000000000006" customHeight="1" thickBot="1" x14ac:dyDescent="0.3">
      <c r="A10" s="31" t="s">
        <v>35</v>
      </c>
      <c r="B10" s="26" t="s">
        <v>36</v>
      </c>
      <c r="C10" s="26"/>
      <c r="D10" s="27">
        <f t="shared" si="0"/>
        <v>300000</v>
      </c>
      <c r="E10" s="28">
        <v>240000</v>
      </c>
      <c r="F10" s="28">
        <v>60000</v>
      </c>
      <c r="G10" s="27">
        <f t="shared" si="1"/>
        <v>0</v>
      </c>
      <c r="H10" s="28">
        <v>0</v>
      </c>
      <c r="I10" s="28">
        <v>0</v>
      </c>
      <c r="J10" s="27">
        <f t="shared" si="2"/>
        <v>0</v>
      </c>
      <c r="K10" s="20">
        <f t="shared" si="3"/>
        <v>0</v>
      </c>
      <c r="L10" s="20">
        <f t="shared" si="3"/>
        <v>0</v>
      </c>
      <c r="M10" s="27">
        <f t="shared" si="4"/>
        <v>240000</v>
      </c>
      <c r="N10" s="29"/>
    </row>
    <row r="11" spans="1:14" ht="16.5" thickBot="1" x14ac:dyDescent="0.3">
      <c r="A11" s="22" t="s">
        <v>18</v>
      </c>
      <c r="B11" s="21"/>
      <c r="C11" s="21"/>
      <c r="D11" s="19">
        <f t="shared" si="0"/>
        <v>1294750</v>
      </c>
      <c r="E11" s="23">
        <f t="shared" ref="E11:M11" si="5">SUM(E5:E10)</f>
        <v>1035800</v>
      </c>
      <c r="F11" s="23">
        <f t="shared" si="5"/>
        <v>258950</v>
      </c>
      <c r="G11" s="23">
        <f t="shared" si="5"/>
        <v>417650</v>
      </c>
      <c r="H11" s="23">
        <f t="shared" si="5"/>
        <v>334120</v>
      </c>
      <c r="I11" s="23">
        <f t="shared" si="5"/>
        <v>83530</v>
      </c>
      <c r="J11" s="23">
        <f t="shared" si="5"/>
        <v>417650</v>
      </c>
      <c r="K11" s="23">
        <f t="shared" si="5"/>
        <v>334120</v>
      </c>
      <c r="L11" s="23">
        <f t="shared" si="5"/>
        <v>83530</v>
      </c>
      <c r="M11" s="23">
        <f t="shared" si="5"/>
        <v>701680</v>
      </c>
      <c r="N11" s="1"/>
    </row>
    <row r="13" spans="1:14" x14ac:dyDescent="0.25">
      <c r="A13" s="42" t="s">
        <v>7</v>
      </c>
      <c r="B13" s="42"/>
      <c r="C13" s="42"/>
      <c r="D13" s="42"/>
      <c r="E13" s="42"/>
      <c r="F13" s="42"/>
      <c r="G13" s="6"/>
      <c r="H13" s="6"/>
      <c r="I13" s="7"/>
      <c r="J13" s="7"/>
      <c r="K13" s="8"/>
      <c r="L13" s="8"/>
    </row>
    <row r="14" spans="1:14" x14ac:dyDescent="0.25">
      <c r="A14" s="9" t="s">
        <v>8</v>
      </c>
      <c r="B14" s="9"/>
      <c r="C14" s="10"/>
      <c r="D14" s="10"/>
      <c r="E14" s="10"/>
      <c r="F14" s="10"/>
      <c r="G14" s="10"/>
      <c r="H14" s="10"/>
      <c r="I14" s="11"/>
      <c r="J14" s="11"/>
      <c r="K14" s="11"/>
      <c r="L14" s="11"/>
    </row>
    <row r="15" spans="1:14" x14ac:dyDescent="0.25">
      <c r="A15" s="9"/>
      <c r="B15" s="9"/>
      <c r="C15" s="10"/>
      <c r="D15" s="10"/>
      <c r="E15" s="10"/>
      <c r="F15" s="10"/>
      <c r="G15" s="10"/>
      <c r="H15" s="10"/>
      <c r="I15" s="11"/>
      <c r="J15" s="11"/>
      <c r="K15" s="11"/>
      <c r="L15" s="11"/>
    </row>
    <row r="16" spans="1:14" x14ac:dyDescent="0.25">
      <c r="A16" s="12" t="s">
        <v>22</v>
      </c>
      <c r="B16" s="12"/>
      <c r="C16" s="10"/>
      <c r="D16" s="10"/>
      <c r="E16" s="10"/>
      <c r="F16" s="10"/>
      <c r="G16" s="10"/>
      <c r="H16" s="10"/>
      <c r="I16" s="43" t="s">
        <v>9</v>
      </c>
      <c r="J16" s="43"/>
      <c r="K16" s="43"/>
      <c r="L16" s="43"/>
    </row>
    <row r="17" spans="1:12" x14ac:dyDescent="0.25">
      <c r="A17" s="12"/>
      <c r="B17" s="12"/>
      <c r="C17" s="45"/>
      <c r="D17" s="45"/>
      <c r="E17" s="45" t="s">
        <v>23</v>
      </c>
      <c r="F17" s="46"/>
      <c r="G17" s="46"/>
      <c r="H17" s="13"/>
      <c r="I17" s="44"/>
      <c r="J17" s="44"/>
      <c r="K17" s="44"/>
      <c r="L17" s="44"/>
    </row>
    <row r="18" spans="1:12" x14ac:dyDescent="0.25">
      <c r="A18" s="10"/>
      <c r="B18" s="10"/>
      <c r="C18" s="47" t="s">
        <v>10</v>
      </c>
      <c r="D18" s="47"/>
      <c r="E18" s="47" t="s">
        <v>11</v>
      </c>
      <c r="F18" s="47"/>
      <c r="G18" s="47"/>
      <c r="H18" s="14"/>
      <c r="I18" s="44"/>
      <c r="J18" s="44"/>
      <c r="K18" s="44"/>
      <c r="L18" s="44"/>
    </row>
    <row r="19" spans="1:12" ht="22.9" customHeight="1" x14ac:dyDescent="0.25">
      <c r="A19" s="15" t="s">
        <v>19</v>
      </c>
      <c r="B19" s="15"/>
      <c r="C19" s="46"/>
      <c r="D19" s="46"/>
      <c r="E19" s="45" t="s">
        <v>20</v>
      </c>
      <c r="F19" s="45"/>
      <c r="G19" s="45"/>
      <c r="H19" s="10"/>
      <c r="I19" s="44"/>
      <c r="J19" s="44"/>
      <c r="K19" s="44"/>
      <c r="L19" s="44"/>
    </row>
    <row r="20" spans="1:12" x14ac:dyDescent="0.25">
      <c r="A20" s="10"/>
      <c r="B20" s="10"/>
      <c r="C20" s="47" t="s">
        <v>10</v>
      </c>
      <c r="D20" s="47"/>
      <c r="E20" s="47" t="s">
        <v>11</v>
      </c>
      <c r="F20" s="47"/>
      <c r="G20" s="47"/>
      <c r="H20" s="10"/>
      <c r="I20" s="48" t="s">
        <v>12</v>
      </c>
      <c r="J20" s="48"/>
      <c r="K20" s="49" t="s">
        <v>13</v>
      </c>
      <c r="L20" s="49"/>
    </row>
    <row r="21" spans="1:12" x14ac:dyDescent="0.25">
      <c r="A21" s="10"/>
      <c r="B21" s="10"/>
      <c r="C21" s="14"/>
      <c r="D21" s="14"/>
      <c r="E21" s="14"/>
      <c r="F21" s="14"/>
      <c r="G21" s="14"/>
      <c r="H21" s="10"/>
      <c r="I21" s="48" t="s">
        <v>14</v>
      </c>
      <c r="J21" s="48"/>
      <c r="K21" s="48" t="s">
        <v>11</v>
      </c>
      <c r="L21" s="48"/>
    </row>
    <row r="22" spans="1:12" x14ac:dyDescent="0.25">
      <c r="A22" s="10"/>
      <c r="B22" s="10"/>
      <c r="C22" s="14"/>
      <c r="D22" s="14"/>
      <c r="E22" s="14"/>
      <c r="F22" s="10"/>
      <c r="G22" s="10"/>
      <c r="H22" s="33"/>
      <c r="I22" s="33"/>
      <c r="J22" s="33"/>
      <c r="K22" s="33"/>
      <c r="L22" s="33"/>
    </row>
    <row r="23" spans="1:12" x14ac:dyDescent="0.25">
      <c r="A23" s="10" t="s">
        <v>15</v>
      </c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44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2">
    <mergeCell ref="C20:D20"/>
    <mergeCell ref="E20:G20"/>
    <mergeCell ref="I20:J20"/>
    <mergeCell ref="K20:L20"/>
    <mergeCell ref="I21:J21"/>
    <mergeCell ref="K21:L21"/>
    <mergeCell ref="A13:F13"/>
    <mergeCell ref="I16:L19"/>
    <mergeCell ref="C17:D17"/>
    <mergeCell ref="E17:G17"/>
    <mergeCell ref="C18:D18"/>
    <mergeCell ref="E18:G18"/>
    <mergeCell ref="C19:D19"/>
    <mergeCell ref="E19:G19"/>
    <mergeCell ref="A1:M1"/>
    <mergeCell ref="A2:A3"/>
    <mergeCell ref="B2:B3"/>
    <mergeCell ref="C2:C3"/>
    <mergeCell ref="D2:F2"/>
    <mergeCell ref="G2:I2"/>
    <mergeCell ref="J2:L2"/>
    <mergeCell ref="M2:M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</vt:lpstr>
      <vt:lpstr>2 кв</vt:lpstr>
      <vt:lpstr>3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2017-04-03T06:22:43Z</cp:lastPrinted>
  <dcterms:created xsi:type="dcterms:W3CDTF">2016-06-22T07:13:33Z</dcterms:created>
  <dcterms:modified xsi:type="dcterms:W3CDTF">2017-12-13T09:08:54Z</dcterms:modified>
</cp:coreProperties>
</file>