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9440" windowHeight="9792" activeTab="0"/>
  </bookViews>
  <sheets>
    <sheet name="п18" sheetId="1" r:id="rId1"/>
    <sheet name="ИнвестПр" sheetId="2" r:id="rId2"/>
  </sheets>
  <definedNames>
    <definedName name="Z_E706DB98_239E_45CD_A349_94ADE7B8CB58_.wvu.Cols" localSheetId="1" hidden="1">'ИнвестПр'!$H:$H,'ИнвестПр'!#REF!</definedName>
    <definedName name="Z_E706DB98_239E_45CD_A349_94ADE7B8CB58_.wvu.PrintTitles" localSheetId="1" hidden="1">'ИнвестПр'!#REF!,'ИнвестПр'!$1:$1</definedName>
    <definedName name="Z_E706DB98_239E_45CD_A349_94ADE7B8CB58_.wvu.Rows" localSheetId="1" hidden="1">'ИнвестПр'!#REF!,'ИнвестПр'!#REF!,'ИнвестПр'!#REF!,'ИнвестПр'!#REF!,'ИнвестПр'!#REF!,'ИнвестПр'!#REF!,'ИнвестПр'!#REF!</definedName>
    <definedName name="_xlnm.Print_Titles" localSheetId="1">'ИнвестПр'!$1:$1</definedName>
    <definedName name="_xlnm.Print_Area" localSheetId="0">'п18'!$A$6:$C$17</definedName>
  </definedNames>
  <calcPr fullCalcOnLoad="1"/>
</workbook>
</file>

<file path=xl/sharedStrings.xml><?xml version="1.0" encoding="utf-8"?>
<sst xmlns="http://schemas.openxmlformats.org/spreadsheetml/2006/main" count="120" uniqueCount="52">
  <si>
    <t xml:space="preserve">                      к  решению совета депутатов Рябовского городского поселения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</si>
  <si>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</si>
  <si>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Тосненского района  Ленинградской области</t>
  </si>
  <si>
    <t>Приложение</t>
  </si>
  <si>
    <t>Наименование  стройки (объекта)</t>
  </si>
  <si>
    <t>Сроки строительства</t>
  </si>
  <si>
    <t>Сумма,
тыс.рублей</t>
  </si>
  <si>
    <t>ИТОГО</t>
  </si>
  <si>
    <t>ВСЕГО по адресной инвестиционной программе</t>
  </si>
  <si>
    <t>от 17.06.2014  № 131</t>
  </si>
  <si>
    <t>Расшифровка расходов 2015 года</t>
  </si>
  <si>
    <t>КФСР</t>
  </si>
  <si>
    <t>КЦСР</t>
  </si>
  <si>
    <t>КВР</t>
  </si>
  <si>
    <t>КОСГУ</t>
  </si>
  <si>
    <t>Доп.ФК</t>
  </si>
  <si>
    <t>Доп.ЭК</t>
  </si>
  <si>
    <t>Доп.КР</t>
  </si>
  <si>
    <t>план 
на 2015 год</t>
  </si>
  <si>
    <t>план 
на 2016 год</t>
  </si>
  <si>
    <t>план 
на 2017 год</t>
  </si>
  <si>
    <t>МП газификация</t>
  </si>
  <si>
    <t>газификация (1-12 линии) ПСД</t>
  </si>
  <si>
    <t>0502</t>
  </si>
  <si>
    <t>1100420</t>
  </si>
  <si>
    <t>414</t>
  </si>
  <si>
    <t>226</t>
  </si>
  <si>
    <t>000</t>
  </si>
  <si>
    <t>газификация (1-12 линии) экспертиза</t>
  </si>
  <si>
    <t>газификация (Мш-чет.) 5% СМР МБ и КИС</t>
  </si>
  <si>
    <t>310</t>
  </si>
  <si>
    <t>010</t>
  </si>
  <si>
    <t>газификация Мш.-чет.) стройконтроль, автонадзор</t>
  </si>
  <si>
    <t xml:space="preserve">газификация (мкр Пельгорское) ПСД МБ </t>
  </si>
  <si>
    <t xml:space="preserve">газификация (мкр Пельгорское) экспертиза </t>
  </si>
  <si>
    <t>газификация (мкр Пельгорское) 5% СМР МБ и КИС</t>
  </si>
  <si>
    <t>газификация (мкр.Пельгорское) стройконтроль, автонадзор</t>
  </si>
  <si>
    <t>газификация СМР Новая 1-5 врезка 3 шт.*30000,00</t>
  </si>
  <si>
    <t>МП расселение АФ</t>
  </si>
  <si>
    <t>АФ (доп.метры) из МБ 2014-2015 28,54 кв.м*36430,00</t>
  </si>
  <si>
    <t>0501</t>
  </si>
  <si>
    <t>0610477</t>
  </si>
  <si>
    <t>412</t>
  </si>
  <si>
    <t>АФ (осн.метры) из МБ 2014-2015  600,86 кв.м</t>
  </si>
  <si>
    <t>0619603</t>
  </si>
  <si>
    <t>2015 год</t>
  </si>
  <si>
    <t>Адресная инвестиционная программа,
 финансируемая за счет средств бюджета Трубникоборского сельского поселения Тосненского района Ленинградской области  на 2015 год</t>
  </si>
  <si>
    <t>Муниципальная программа "Газификация территории Трубникоборского сельского поселения Тосненского района  Ленинградской области"</t>
  </si>
  <si>
    <t>Газоснабжение индивидуальных жилых домов по ул. Молодежной, ул. Механизаторов, Московскому ш. д. Трубников Бор Тосненского района Ленинградской области"; Распределительный газопровод, газопроводы-вводы</t>
  </si>
  <si>
    <t xml:space="preserve">Строительство внутридомового газового оборудования муниципальных квартир в муниципальных домах 1 и 2 по ул.Железнодорожная дер.Трубников Бор </t>
  </si>
  <si>
    <t xml:space="preserve">Строительство внутридомового газового оборудования муниципальной квартиры в муниципальном доме 6 по ул.Воронеостровская дер.Трубников Бор </t>
  </si>
  <si>
    <t>Приложение №     6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_____________ № 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</si>
</sst>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_(&quot;$&quot;* #,##0.00_);_(&quot;$&quot;* \(#,##0.00\);_(&quot;$&quot;* &quot;-&quot;??_);_(@_)"/>
    <numFmt numFmtId="167" formatCode="#,##0.00_ ;[Red]\-#,##0.00\ 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6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0" fillId="0" borderId="10" xfId="53" applyFont="1" applyFill="1" applyBorder="1" applyAlignment="1">
      <alignment horizontal="center" vertical="center" wrapText="1"/>
      <protection/>
    </xf>
    <xf numFmtId="49" fontId="51" fillId="0" borderId="10" xfId="53" applyNumberFormat="1" applyFont="1" applyFill="1" applyBorder="1" applyAlignment="1" applyProtection="1">
      <alignment horizontal="center" vertical="center" wrapText="1"/>
      <protection/>
    </xf>
    <xf numFmtId="3" fontId="51" fillId="0" borderId="10" xfId="53" applyNumberFormat="1" applyFont="1" applyFill="1" applyBorder="1" applyAlignment="1" applyProtection="1">
      <alignment horizontal="center" vertical="center" wrapText="1"/>
      <protection/>
    </xf>
    <xf numFmtId="167" fontId="52" fillId="0" borderId="10" xfId="53" applyNumberFormat="1" applyFont="1" applyFill="1" applyBorder="1" applyAlignment="1">
      <alignment horizontal="center" vertical="center" wrapText="1"/>
      <protection/>
    </xf>
    <xf numFmtId="0" fontId="53" fillId="0" borderId="0" xfId="54" applyFont="1" applyAlignment="1">
      <alignment vertical="center"/>
      <protection/>
    </xf>
    <xf numFmtId="0" fontId="52" fillId="0" borderId="10" xfId="53" applyFont="1" applyFill="1" applyBorder="1" applyAlignment="1">
      <alignment/>
      <protection/>
    </xf>
    <xf numFmtId="49" fontId="54" fillId="0" borderId="10" xfId="53" applyNumberFormat="1" applyFont="1" applyFill="1" applyBorder="1" applyAlignment="1">
      <alignment horizontal="center"/>
      <protection/>
    </xf>
    <xf numFmtId="49" fontId="54" fillId="0" borderId="10" xfId="53" applyNumberFormat="1" applyFont="1" applyFill="1" applyBorder="1" applyAlignment="1">
      <alignment horizontal="center" wrapText="1"/>
      <protection/>
    </xf>
    <xf numFmtId="167" fontId="52" fillId="0" borderId="10" xfId="53" applyNumberFormat="1" applyFont="1" applyFill="1" applyBorder="1" applyAlignment="1">
      <alignment horizontal="right" wrapText="1"/>
      <protection/>
    </xf>
    <xf numFmtId="0" fontId="54" fillId="0" borderId="0" xfId="54" applyFont="1">
      <alignment/>
      <protection/>
    </xf>
    <xf numFmtId="0" fontId="54" fillId="0" borderId="10" xfId="53" applyFont="1" applyFill="1" applyBorder="1" applyAlignment="1">
      <alignment/>
      <protection/>
    </xf>
    <xf numFmtId="167" fontId="55" fillId="0" borderId="10" xfId="53" applyNumberFormat="1" applyFont="1" applyFill="1" applyBorder="1" applyAlignment="1">
      <alignment horizontal="right" wrapText="1"/>
      <protection/>
    </xf>
    <xf numFmtId="0" fontId="53" fillId="0" borderId="0" xfId="54" applyFont="1">
      <alignment/>
      <protection/>
    </xf>
    <xf numFmtId="0" fontId="53" fillId="0" borderId="10" xfId="54" applyFont="1" applyFill="1" applyBorder="1" applyAlignment="1">
      <alignment/>
      <protection/>
    </xf>
    <xf numFmtId="49" fontId="53" fillId="0" borderId="10" xfId="54" applyNumberFormat="1" applyFont="1" applyFill="1" applyBorder="1" applyAlignment="1">
      <alignment horizontal="center"/>
      <protection/>
    </xf>
    <xf numFmtId="167" fontId="52" fillId="0" borderId="10" xfId="54" applyNumberFormat="1" applyFont="1" applyFill="1" applyBorder="1" applyAlignment="1">
      <alignment/>
      <protection/>
    </xf>
    <xf numFmtId="167" fontId="55" fillId="0" borderId="10" xfId="54" applyNumberFormat="1" applyFont="1" applyFill="1" applyBorder="1" applyAlignment="1">
      <alignment/>
      <protection/>
    </xf>
    <xf numFmtId="0" fontId="53" fillId="0" borderId="0" xfId="54" applyFont="1" applyFill="1" applyAlignment="1">
      <alignment/>
      <protection/>
    </xf>
    <xf numFmtId="49" fontId="53" fillId="0" borderId="0" xfId="54" applyNumberFormat="1" applyFont="1" applyFill="1" applyAlignment="1">
      <alignment horizontal="center"/>
      <protection/>
    </xf>
    <xf numFmtId="167" fontId="55" fillId="0" borderId="0" xfId="54" applyNumberFormat="1" applyFont="1" applyFill="1" applyAlignment="1">
      <alignment/>
      <protection/>
    </xf>
    <xf numFmtId="0" fontId="56" fillId="0" borderId="0" xfId="54" applyFont="1" applyAlignment="1">
      <alignment vertical="center"/>
      <protection/>
    </xf>
    <xf numFmtId="0" fontId="56" fillId="0" borderId="0" xfId="54" applyFont="1">
      <alignment/>
      <protection/>
    </xf>
    <xf numFmtId="167" fontId="56" fillId="0" borderId="0" xfId="54" applyNumberFormat="1" applyFont="1">
      <alignment/>
      <protection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55" applyNumberFormat="1" applyFont="1" applyFill="1" applyAlignment="1">
      <alignment horizontal="right"/>
      <protection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4" fillId="0" borderId="10" xfId="43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ожения1-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6">
      <selection activeCell="B7" sqref="B7"/>
    </sheetView>
  </sheetViews>
  <sheetFormatPr defaultColWidth="9.140625" defaultRowHeight="12.75"/>
  <cols>
    <col min="1" max="1" width="51.28125" style="24" customWidth="1"/>
    <col min="2" max="2" width="16.7109375" style="25" customWidth="1"/>
    <col min="3" max="3" width="17.8515625" style="24" customWidth="1"/>
    <col min="4" max="16384" width="9.140625" style="24" customWidth="1"/>
  </cols>
  <sheetData>
    <row r="1" ht="13.5" hidden="1">
      <c r="C1" s="26" t="s">
        <v>3</v>
      </c>
    </row>
    <row r="2" ht="13.5" hidden="1">
      <c r="C2" s="26" t="s">
        <v>0</v>
      </c>
    </row>
    <row r="3" ht="13.5" hidden="1">
      <c r="C3" s="27" t="s">
        <v>2</v>
      </c>
    </row>
    <row r="4" ht="13.5" hidden="1">
      <c r="C4" s="28" t="s">
        <v>9</v>
      </c>
    </row>
    <row r="5" ht="13.5" hidden="1"/>
    <row r="6" spans="2:3" ht="116.25" customHeight="1">
      <c r="B6" s="41" t="s">
        <v>51</v>
      </c>
      <c r="C6" s="41"/>
    </row>
    <row r="7" ht="13.5">
      <c r="C7" s="29"/>
    </row>
    <row r="8" ht="13.5">
      <c r="C8" s="24" t="s">
        <v>1</v>
      </c>
    </row>
    <row r="9" spans="1:3" ht="57.75" customHeight="1">
      <c r="A9" s="40" t="s">
        <v>46</v>
      </c>
      <c r="B9" s="40"/>
      <c r="C9" s="40"/>
    </row>
    <row r="10" ht="12.75" customHeight="1"/>
    <row r="11" spans="1:3" ht="33" customHeight="1">
      <c r="A11" s="30" t="s">
        <v>4</v>
      </c>
      <c r="B11" s="30" t="s">
        <v>5</v>
      </c>
      <c r="C11" s="30" t="s">
        <v>6</v>
      </c>
    </row>
    <row r="12" spans="1:3" ht="38.25" customHeight="1">
      <c r="A12" s="37" t="s">
        <v>47</v>
      </c>
      <c r="B12" s="38"/>
      <c r="C12" s="39"/>
    </row>
    <row r="13" spans="1:3" ht="94.5" customHeight="1">
      <c r="A13" s="31" t="s">
        <v>48</v>
      </c>
      <c r="B13" s="32" t="s">
        <v>45</v>
      </c>
      <c r="C13" s="33">
        <v>2448.72</v>
      </c>
    </row>
    <row r="14" spans="1:3" ht="72.75" customHeight="1">
      <c r="A14" s="31" t="s">
        <v>49</v>
      </c>
      <c r="B14" s="32" t="s">
        <v>45</v>
      </c>
      <c r="C14" s="33">
        <v>250</v>
      </c>
    </row>
    <row r="15" spans="1:3" ht="74.25" customHeight="1">
      <c r="A15" s="31" t="s">
        <v>50</v>
      </c>
      <c r="B15" s="32" t="s">
        <v>45</v>
      </c>
      <c r="C15" s="33">
        <v>100</v>
      </c>
    </row>
    <row r="16" spans="1:3" s="35" customFormat="1" ht="30" customHeight="1">
      <c r="A16" s="31" t="s">
        <v>7</v>
      </c>
      <c r="B16" s="32"/>
      <c r="C16" s="34">
        <f>SUM(C13:C15)</f>
        <v>2798.72</v>
      </c>
    </row>
    <row r="17" spans="1:3" ht="24.75" customHeight="1">
      <c r="A17" s="36" t="s">
        <v>8</v>
      </c>
      <c r="B17" s="33"/>
      <c r="C17" s="34">
        <f>C16</f>
        <v>2798.72</v>
      </c>
    </row>
  </sheetData>
  <sheetProtection/>
  <mergeCells count="3">
    <mergeCell ref="A12:C12"/>
    <mergeCell ref="A9:C9"/>
    <mergeCell ref="B6:C6"/>
  </mergeCells>
  <printOptions horizontalCentered="1"/>
  <pageMargins left="0.5511811023622047" right="0.4724409448818898" top="0.31496062992125984" bottom="0.35433070866141736" header="0.2362204724409449" footer="0.2362204724409449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41.8515625" style="18" customWidth="1"/>
    <col min="2" max="2" width="5.28125" style="19" customWidth="1"/>
    <col min="3" max="3" width="7.28125" style="18" customWidth="1"/>
    <col min="4" max="4" width="4.7109375" style="18" customWidth="1"/>
    <col min="5" max="5" width="5.140625" style="18" customWidth="1"/>
    <col min="6" max="6" width="4.7109375" style="18" customWidth="1"/>
    <col min="7" max="7" width="4.57421875" style="18" customWidth="1"/>
    <col min="8" max="8" width="5.421875" style="18" customWidth="1"/>
    <col min="9" max="9" width="13.28125" style="20" customWidth="1"/>
    <col min="10" max="11" width="13.28125" style="20" hidden="1" customWidth="1"/>
    <col min="12" max="12" width="9.140625" style="13" hidden="1" customWidth="1"/>
    <col min="13" max="13" width="15.57421875" style="22" customWidth="1"/>
    <col min="14" max="16384" width="9.140625" style="13" customWidth="1"/>
  </cols>
  <sheetData>
    <row r="1" spans="1:13" s="5" customFormat="1" ht="34.5" customHeight="1">
      <c r="A1" s="1" t="s">
        <v>10</v>
      </c>
      <c r="B1" s="2" t="s">
        <v>11</v>
      </c>
      <c r="C1" s="3" t="s">
        <v>12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4" t="s">
        <v>18</v>
      </c>
      <c r="J1" s="4" t="s">
        <v>19</v>
      </c>
      <c r="K1" s="4" t="s">
        <v>20</v>
      </c>
      <c r="M1" s="21"/>
    </row>
    <row r="2" spans="1:13" s="10" customFormat="1" ht="20.25" customHeight="1">
      <c r="A2" s="6" t="s">
        <v>21</v>
      </c>
      <c r="B2" s="7"/>
      <c r="C2" s="8"/>
      <c r="D2" s="8"/>
      <c r="E2" s="8"/>
      <c r="F2" s="8"/>
      <c r="G2" s="8"/>
      <c r="H2" s="8"/>
      <c r="I2" s="9">
        <f>SUM(I3:I19)</f>
        <v>2510000</v>
      </c>
      <c r="J2" s="9">
        <f>SUM(J3:J19)</f>
        <v>1600000</v>
      </c>
      <c r="K2" s="9">
        <f>SUM(K3:K19)</f>
        <v>2300000</v>
      </c>
      <c r="M2" s="22"/>
    </row>
    <row r="3" spans="1:13" s="10" customFormat="1" ht="14.25" customHeight="1">
      <c r="A3" s="11" t="s">
        <v>22</v>
      </c>
      <c r="B3" s="7" t="s">
        <v>23</v>
      </c>
      <c r="C3" s="8" t="s">
        <v>24</v>
      </c>
      <c r="D3" s="8" t="s">
        <v>25</v>
      </c>
      <c r="E3" s="8" t="s">
        <v>26</v>
      </c>
      <c r="F3" s="8" t="s">
        <v>27</v>
      </c>
      <c r="G3" s="8" t="s">
        <v>27</v>
      </c>
      <c r="H3" s="8" t="s">
        <v>27</v>
      </c>
      <c r="I3" s="12">
        <v>0</v>
      </c>
      <c r="J3" s="12">
        <v>0</v>
      </c>
      <c r="K3" s="12">
        <v>1000000</v>
      </c>
      <c r="M3" s="22"/>
    </row>
    <row r="4" spans="1:13" s="10" customFormat="1" ht="14.25" customHeight="1">
      <c r="A4" s="11" t="s">
        <v>28</v>
      </c>
      <c r="B4" s="8" t="s">
        <v>23</v>
      </c>
      <c r="C4" s="8" t="s">
        <v>24</v>
      </c>
      <c r="D4" s="8" t="s">
        <v>25</v>
      </c>
      <c r="E4" s="8" t="s">
        <v>26</v>
      </c>
      <c r="F4" s="8" t="s">
        <v>27</v>
      </c>
      <c r="G4" s="8" t="s">
        <v>27</v>
      </c>
      <c r="H4" s="8" t="s">
        <v>27</v>
      </c>
      <c r="I4" s="12">
        <v>0</v>
      </c>
      <c r="J4" s="12">
        <v>0</v>
      </c>
      <c r="K4" s="12">
        <v>600000</v>
      </c>
      <c r="M4" s="22"/>
    </row>
    <row r="5" spans="1:13" s="10" customFormat="1" ht="14.25" customHeight="1">
      <c r="A5" s="11"/>
      <c r="B5" s="8"/>
      <c r="C5" s="8"/>
      <c r="D5" s="8"/>
      <c r="E5" s="8"/>
      <c r="F5" s="8"/>
      <c r="G5" s="8"/>
      <c r="H5" s="8"/>
      <c r="I5" s="12"/>
      <c r="J5" s="12"/>
      <c r="K5" s="12"/>
      <c r="M5" s="23">
        <f>SUM(I3:I4)</f>
        <v>0</v>
      </c>
    </row>
    <row r="6" spans="1:13" s="10" customFormat="1" ht="14.25" customHeight="1">
      <c r="A6" s="11"/>
      <c r="B6" s="8"/>
      <c r="C6" s="8"/>
      <c r="D6" s="8"/>
      <c r="E6" s="8"/>
      <c r="F6" s="8"/>
      <c r="G6" s="8"/>
      <c r="H6" s="8"/>
      <c r="I6" s="12"/>
      <c r="J6" s="12"/>
      <c r="K6" s="12"/>
      <c r="M6" s="22"/>
    </row>
    <row r="7" spans="1:13" s="10" customFormat="1" ht="14.25" customHeight="1">
      <c r="A7" s="11" t="s">
        <v>29</v>
      </c>
      <c r="B7" s="8" t="s">
        <v>23</v>
      </c>
      <c r="C7" s="8" t="s">
        <v>24</v>
      </c>
      <c r="D7" s="8" t="s">
        <v>25</v>
      </c>
      <c r="E7" s="8" t="s">
        <v>30</v>
      </c>
      <c r="F7" s="8" t="s">
        <v>27</v>
      </c>
      <c r="G7" s="8" t="s">
        <v>31</v>
      </c>
      <c r="H7" s="8" t="s">
        <v>27</v>
      </c>
      <c r="I7" s="12">
        <v>600000</v>
      </c>
      <c r="J7" s="12">
        <v>0</v>
      </c>
      <c r="K7" s="12">
        <v>0</v>
      </c>
      <c r="M7" s="22"/>
    </row>
    <row r="8" spans="1:11" ht="15.75" customHeight="1">
      <c r="A8" s="11" t="s">
        <v>32</v>
      </c>
      <c r="B8" s="8" t="s">
        <v>23</v>
      </c>
      <c r="C8" s="8" t="s">
        <v>24</v>
      </c>
      <c r="D8" s="8" t="s">
        <v>25</v>
      </c>
      <c r="E8" s="8" t="s">
        <v>26</v>
      </c>
      <c r="F8" s="8" t="s">
        <v>27</v>
      </c>
      <c r="G8" s="8" t="s">
        <v>27</v>
      </c>
      <c r="H8" s="8" t="s">
        <v>27</v>
      </c>
      <c r="I8" s="12">
        <v>100000</v>
      </c>
      <c r="J8" s="12">
        <v>0</v>
      </c>
      <c r="K8" s="12">
        <v>0</v>
      </c>
    </row>
    <row r="9" spans="1:13" ht="15.75" customHeight="1">
      <c r="A9" s="11"/>
      <c r="B9" s="8"/>
      <c r="C9" s="8"/>
      <c r="D9" s="8"/>
      <c r="E9" s="8"/>
      <c r="F9" s="8"/>
      <c r="G9" s="8"/>
      <c r="H9" s="8"/>
      <c r="I9" s="12"/>
      <c r="J9" s="12"/>
      <c r="K9" s="12"/>
      <c r="M9" s="23">
        <f>SUM(I7:I8)</f>
        <v>700000</v>
      </c>
    </row>
    <row r="10" spans="1:11" ht="15.75" customHeight="1">
      <c r="A10" s="11"/>
      <c r="B10" s="8"/>
      <c r="C10" s="8"/>
      <c r="D10" s="8"/>
      <c r="E10" s="8"/>
      <c r="F10" s="8"/>
      <c r="G10" s="8"/>
      <c r="H10" s="8"/>
      <c r="I10" s="12"/>
      <c r="J10" s="12"/>
      <c r="K10" s="12"/>
    </row>
    <row r="11" spans="1:13" s="10" customFormat="1" ht="14.25" customHeight="1">
      <c r="A11" s="11" t="s">
        <v>33</v>
      </c>
      <c r="B11" s="7" t="s">
        <v>23</v>
      </c>
      <c r="C11" s="8" t="s">
        <v>24</v>
      </c>
      <c r="D11" s="8" t="s">
        <v>25</v>
      </c>
      <c r="E11" s="8" t="s">
        <v>26</v>
      </c>
      <c r="F11" s="8" t="s">
        <v>27</v>
      </c>
      <c r="G11" s="8" t="s">
        <v>27</v>
      </c>
      <c r="H11" s="8" t="s">
        <v>27</v>
      </c>
      <c r="I11" s="12">
        <v>0</v>
      </c>
      <c r="J11" s="12">
        <v>1000000</v>
      </c>
      <c r="K11" s="12">
        <v>0</v>
      </c>
      <c r="M11" s="22"/>
    </row>
    <row r="12" spans="1:13" s="10" customFormat="1" ht="14.25" customHeight="1">
      <c r="A12" s="11" t="s">
        <v>34</v>
      </c>
      <c r="B12" s="7" t="s">
        <v>23</v>
      </c>
      <c r="C12" s="8" t="s">
        <v>24</v>
      </c>
      <c r="D12" s="8" t="s">
        <v>25</v>
      </c>
      <c r="E12" s="8" t="s">
        <v>26</v>
      </c>
      <c r="F12" s="8" t="s">
        <v>27</v>
      </c>
      <c r="G12" s="8" t="s">
        <v>27</v>
      </c>
      <c r="H12" s="8" t="s">
        <v>27</v>
      </c>
      <c r="I12" s="12">
        <v>0</v>
      </c>
      <c r="J12" s="12">
        <v>600000</v>
      </c>
      <c r="K12" s="12">
        <v>0</v>
      </c>
      <c r="M12" s="22"/>
    </row>
    <row r="13" spans="1:13" s="10" customFormat="1" ht="14.25" customHeight="1">
      <c r="A13" s="11"/>
      <c r="B13" s="7"/>
      <c r="C13" s="8"/>
      <c r="D13" s="8"/>
      <c r="E13" s="8"/>
      <c r="F13" s="8"/>
      <c r="G13" s="8"/>
      <c r="H13" s="8"/>
      <c r="I13" s="12"/>
      <c r="J13" s="12"/>
      <c r="K13" s="12"/>
      <c r="M13" s="22"/>
    </row>
    <row r="14" spans="1:13" s="10" customFormat="1" ht="14.25" customHeight="1">
      <c r="A14" s="11"/>
      <c r="B14" s="7"/>
      <c r="C14" s="8"/>
      <c r="D14" s="8"/>
      <c r="E14" s="8"/>
      <c r="F14" s="8"/>
      <c r="G14" s="8"/>
      <c r="H14" s="8"/>
      <c r="I14" s="12"/>
      <c r="J14" s="12"/>
      <c r="K14" s="12"/>
      <c r="M14" s="22"/>
    </row>
    <row r="15" spans="1:13" s="10" customFormat="1" ht="14.25" customHeight="1">
      <c r="A15" s="11" t="s">
        <v>35</v>
      </c>
      <c r="B15" s="8" t="s">
        <v>23</v>
      </c>
      <c r="C15" s="8" t="s">
        <v>24</v>
      </c>
      <c r="D15" s="8" t="s">
        <v>25</v>
      </c>
      <c r="E15" s="8" t="s">
        <v>30</v>
      </c>
      <c r="F15" s="8" t="s">
        <v>27</v>
      </c>
      <c r="G15" s="8" t="s">
        <v>31</v>
      </c>
      <c r="H15" s="8" t="s">
        <v>27</v>
      </c>
      <c r="I15" s="12">
        <v>1620000</v>
      </c>
      <c r="J15" s="12">
        <v>0</v>
      </c>
      <c r="K15" s="12">
        <v>600000</v>
      </c>
      <c r="M15" s="22"/>
    </row>
    <row r="16" spans="1:13" s="10" customFormat="1" ht="14.25" customHeight="1">
      <c r="A16" s="11" t="s">
        <v>36</v>
      </c>
      <c r="B16" s="8" t="s">
        <v>23</v>
      </c>
      <c r="C16" s="8" t="s">
        <v>24</v>
      </c>
      <c r="D16" s="8" t="s">
        <v>25</v>
      </c>
      <c r="E16" s="8" t="s">
        <v>26</v>
      </c>
      <c r="F16" s="8" t="s">
        <v>27</v>
      </c>
      <c r="G16" s="8" t="s">
        <v>27</v>
      </c>
      <c r="H16" s="8" t="s">
        <v>27</v>
      </c>
      <c r="I16" s="12">
        <v>100000</v>
      </c>
      <c r="J16" s="12">
        <v>0</v>
      </c>
      <c r="K16" s="12">
        <v>100000</v>
      </c>
      <c r="M16" s="22"/>
    </row>
    <row r="17" spans="1:13" s="10" customFormat="1" ht="14.25" customHeight="1">
      <c r="A17" s="11"/>
      <c r="B17" s="8"/>
      <c r="C17" s="8"/>
      <c r="D17" s="8"/>
      <c r="E17" s="8"/>
      <c r="F17" s="8"/>
      <c r="G17" s="8"/>
      <c r="H17" s="8"/>
      <c r="I17" s="12"/>
      <c r="J17" s="12"/>
      <c r="K17" s="12"/>
      <c r="M17" s="23">
        <f>SUM(I15:I16)</f>
        <v>1720000</v>
      </c>
    </row>
    <row r="18" spans="1:13" s="10" customFormat="1" ht="14.25" customHeight="1">
      <c r="A18" s="11"/>
      <c r="B18" s="8"/>
      <c r="C18" s="8"/>
      <c r="D18" s="8"/>
      <c r="E18" s="8"/>
      <c r="F18" s="8"/>
      <c r="G18" s="8"/>
      <c r="H18" s="8"/>
      <c r="I18" s="12"/>
      <c r="J18" s="12"/>
      <c r="K18" s="12"/>
      <c r="M18" s="22"/>
    </row>
    <row r="19" spans="1:13" s="10" customFormat="1" ht="15.75" customHeight="1">
      <c r="A19" s="11" t="s">
        <v>37</v>
      </c>
      <c r="B19" s="8" t="s">
        <v>23</v>
      </c>
      <c r="C19" s="8" t="s">
        <v>24</v>
      </c>
      <c r="D19" s="8" t="s">
        <v>25</v>
      </c>
      <c r="E19" s="8" t="s">
        <v>30</v>
      </c>
      <c r="F19" s="8" t="s">
        <v>27</v>
      </c>
      <c r="G19" s="8" t="s">
        <v>31</v>
      </c>
      <c r="H19" s="8" t="s">
        <v>27</v>
      </c>
      <c r="I19" s="12">
        <v>90000</v>
      </c>
      <c r="J19" s="12">
        <v>0</v>
      </c>
      <c r="K19" s="12">
        <v>0</v>
      </c>
      <c r="M19" s="22"/>
    </row>
    <row r="20" spans="1:13" ht="13.5">
      <c r="A20" s="14"/>
      <c r="B20" s="15"/>
      <c r="C20" s="14"/>
      <c r="D20" s="14"/>
      <c r="E20" s="14"/>
      <c r="F20" s="14"/>
      <c r="G20" s="14"/>
      <c r="H20" s="14"/>
      <c r="I20" s="16"/>
      <c r="J20" s="17"/>
      <c r="K20" s="17"/>
      <c r="M20" s="23">
        <f>SUM(I19)</f>
        <v>90000</v>
      </c>
    </row>
    <row r="21" spans="1:11" ht="13.5">
      <c r="A21" s="14"/>
      <c r="B21" s="15"/>
      <c r="C21" s="14"/>
      <c r="D21" s="14"/>
      <c r="E21" s="14"/>
      <c r="F21" s="14"/>
      <c r="G21" s="14"/>
      <c r="H21" s="14"/>
      <c r="I21" s="17"/>
      <c r="J21" s="17"/>
      <c r="K21" s="17"/>
    </row>
    <row r="22" spans="1:13" s="10" customFormat="1" ht="21.75" customHeight="1">
      <c r="A22" s="6" t="s">
        <v>38</v>
      </c>
      <c r="B22" s="7"/>
      <c r="C22" s="8"/>
      <c r="D22" s="8"/>
      <c r="E22" s="8"/>
      <c r="F22" s="8"/>
      <c r="G22" s="8"/>
      <c r="H22" s="8"/>
      <c r="I22" s="9">
        <f>SUM(I23:I24)</f>
        <v>1641760</v>
      </c>
      <c r="J22" s="9">
        <f>SUM(J23:J24)</f>
        <v>0</v>
      </c>
      <c r="K22" s="9">
        <f>SUM(K23:K24)</f>
        <v>0</v>
      </c>
      <c r="M22" s="22"/>
    </row>
    <row r="23" spans="1:13" s="10" customFormat="1" ht="15.75" customHeight="1">
      <c r="A23" s="11" t="s">
        <v>39</v>
      </c>
      <c r="B23" s="7" t="s">
        <v>40</v>
      </c>
      <c r="C23" s="8" t="s">
        <v>41</v>
      </c>
      <c r="D23" s="8" t="s">
        <v>42</v>
      </c>
      <c r="E23" s="8" t="s">
        <v>30</v>
      </c>
      <c r="F23" s="8" t="s">
        <v>27</v>
      </c>
      <c r="G23" s="8" t="s">
        <v>31</v>
      </c>
      <c r="H23" s="8" t="s">
        <v>27</v>
      </c>
      <c r="I23" s="12">
        <v>1039800</v>
      </c>
      <c r="J23" s="12">
        <v>0</v>
      </c>
      <c r="K23" s="12">
        <v>0</v>
      </c>
      <c r="M23" s="22"/>
    </row>
    <row r="24" spans="1:13" s="10" customFormat="1" ht="15.75" customHeight="1">
      <c r="A24" s="11" t="s">
        <v>43</v>
      </c>
      <c r="B24" s="7" t="s">
        <v>40</v>
      </c>
      <c r="C24" s="8" t="s">
        <v>44</v>
      </c>
      <c r="D24" s="8" t="s">
        <v>42</v>
      </c>
      <c r="E24" s="8" t="s">
        <v>30</v>
      </c>
      <c r="F24" s="8" t="s">
        <v>27</v>
      </c>
      <c r="G24" s="8" t="s">
        <v>31</v>
      </c>
      <c r="H24" s="8" t="s">
        <v>27</v>
      </c>
      <c r="I24" s="12">
        <v>601960</v>
      </c>
      <c r="J24" s="12">
        <v>0</v>
      </c>
      <c r="K24" s="12">
        <v>0</v>
      </c>
      <c r="M24" s="22"/>
    </row>
    <row r="25" spans="1:11" ht="13.5">
      <c r="A25" s="14"/>
      <c r="B25" s="15"/>
      <c r="C25" s="14"/>
      <c r="D25" s="14"/>
      <c r="E25" s="14"/>
      <c r="F25" s="14"/>
      <c r="G25" s="14"/>
      <c r="H25" s="14"/>
      <c r="I25" s="16"/>
      <c r="J25" s="17"/>
      <c r="K25" s="17"/>
    </row>
    <row r="26" spans="1:11" ht="13.5">
      <c r="A26" s="14"/>
      <c r="B26" s="15"/>
      <c r="C26" s="14"/>
      <c r="D26" s="14"/>
      <c r="E26" s="14"/>
      <c r="F26" s="14"/>
      <c r="G26" s="14"/>
      <c r="H26" s="14"/>
      <c r="I26" s="16">
        <f>I22+I2</f>
        <v>4151760</v>
      </c>
      <c r="J26" s="17"/>
      <c r="K26" s="17"/>
    </row>
  </sheetData>
  <sheetProtection/>
  <printOptions horizontalCentered="1"/>
  <pageMargins left="0.2755905511811024" right="0.2362204724409449" top="0.2755905511811024" bottom="0.2755905511811024" header="0.2362204724409449" footer="0.1968503937007874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027</cp:lastModifiedBy>
  <cp:lastPrinted>2015-03-23T13:20:21Z</cp:lastPrinted>
  <dcterms:created xsi:type="dcterms:W3CDTF">2014-03-18T08:15:37Z</dcterms:created>
  <dcterms:modified xsi:type="dcterms:W3CDTF">2015-03-23T13:20:27Z</dcterms:modified>
  <cp:category/>
  <cp:version/>
  <cp:contentType/>
  <cp:contentStatus/>
</cp:coreProperties>
</file>