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<sst xmlns="http://schemas.openxmlformats.org/spreadsheetml/2006/main" count="597" uniqueCount="240">
  <si>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</si>
  <si>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</si>
  <si>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</si>
  <si>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</si>
  <si>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</si>
  <si>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</si>
  <si>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</si>
  <si>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</si>
  <si>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</si>
  <si>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</si>
  <si>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</si>
  <si>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</si>
  <si>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</si>
  <si>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</si>
  <si>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</si>
  <si>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</si>
  <si>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</si>
  <si>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</si>
  <si>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</si>
  <si>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</si>
  <si>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</si>
  <si>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</si>
  <si>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</si>
  <si>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</si>
  <si>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</si>
  <si>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</si>
  <si>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</si>
  <si>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</si>
  <si>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</si>
  <si>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</si>
  <si>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</si>
  <si>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</si>
  <si>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</si>
  <si>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</si>
  <si>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</si>
  <si>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</si>
  <si>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</si>
  <si>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</si>
  <si>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</si>
  <si>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</si>
  <si>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</si>
  <si>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</si>
  <si>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</si>
  <si>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</si>
  <si>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</si>
  <si>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</si>
  <si>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</si>
  <si>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</si>
  <si>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</si>
  <si>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</si>
  <si>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</si>
  <si>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</si>
  <si>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</si>
  <si>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</si>
  <si>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</si>
  <si>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</si>
  <si>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</si>
  <si>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</si>
  <si>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</si>
  <si>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</si>
  <si>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</si>
  <si>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</si>
  <si>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</si>
  <si>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</si>
  <si>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</si>
  <si>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</si>
  <si>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</si>
  <si>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</si>
  <si>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</si>
  <si>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</si>
  <si>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</si>
  <si>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</si>
  <si>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</si>
  <si>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</si>
  <si>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</si>
  <si>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</si>
  <si>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</si>
  <si>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</si>
  <si>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</si>
  <si>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</si>
  <si>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</si>
  <si>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</si>
  <si>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</si>
  <si>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</si>
  <si>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</si>
  <si>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</si>
  <si>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</si>
  <si>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</si>
  <si>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</si>
  <si>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</si>
  <si>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</si>
  <si>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</si>
  <si>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</si>
  <si>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</si>
  <si>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</si>
  <si>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</si>
  <si>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</si>
  <si>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</si>
  <si>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</si>
  <si>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</si>
  <si>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</si>
  <si>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</si>
  <si>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</si>
  <si>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</si>
  <si>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</si>
  <si>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</si>
  <si>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</si>
  <si>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</si>
  <si>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</si>
  <si>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</si>
  <si>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</si>
  <si>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</si>
  <si>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</si>
  <si>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</si>
  <si>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</si>
  <si>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</si>
  <si>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</si>
  <si>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</si>
  <si>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</si>
  <si>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</si>
  <si>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</si>
  <si>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</si>
  <si>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</si>
  <si>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</si>
  <si>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</si>
  <si>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</si>
  <si>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</si>
  <si>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</si>
  <si>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</si>
  <si>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</si>
  <si>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</si>
  <si>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</si>
  <si>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</si>
  <si>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</si>
  <si>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</si>
  <si>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</si>
  <si>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</si>
  <si>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</si>
  <si>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</si>
  <si>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</si>
  <si>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</si>
  <si>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</si>
  <si>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</si>
  <si>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</si>
  <si>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</si>
  <si>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</si>
  <si>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</si>
  <si>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</si>
  <si>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</si>
  <si>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</si>
  <si>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</si>
  <si>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</si>
  <si>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</si>
  <si>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</si>
  <si>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</si>
  <si>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</si>
  <si>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</si>
  <si>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</si>
  <si>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</si>
  <si>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</si>
  <si>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</si>
  <si>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</si>
  <si>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</si>
  <si>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</si>
  <si>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</si>
  <si>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</si>
  <si>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</si>
  <si>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</si>
  <si>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</si>
  <si>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 xml:space="preserve">Мероприятия по обслуживанию объектов газификации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</si>
  <si>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</si>
  <si>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</si>
  <si>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 8</t>
  </si>
  <si>
    <t>2024 год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</si>
  <si>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</si>
  <si>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</si>
  <si>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</si>
  <si>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</si>
  <si>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</si>
  <si>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</si>
  <si>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</si>
  <si>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</si>
  <si>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</si>
  <si>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</si>
  <si>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</si>
  <si>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</si>
  <si>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</si>
  <si>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</si>
  <si>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</si>
  <si>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</si>
  <si>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</si>
  <si>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</si>
  <si>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</si>
  <si>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</si>
  <si>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</si>
  <si>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</si>
  <si>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</si>
  <si>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</si>
  <si>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</si>
  <si>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</si>
  <si>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</si>
  <si>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</si>
  <si>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</si>
  <si>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</si>
  <si>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</si>
  <si>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</si>
  <si>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</si>
  <si>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</si>
  <si>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</si>
  <si>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</si>
  <si>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</si>
  <si>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</si>
  <si>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</si>
  <si>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</si>
  <si>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</si>
  <si>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</si>
  <si>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</si>
  <si>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</si>
  <si>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</si>
  <si>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</si>
  <si>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Мероприятия, направленные на достижение целей проектов</t>
  </si>
  <si>
    <t>2580000000</t>
  </si>
  <si>
    <t>2580100000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</si>
  <si>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</si>
  <si>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</si>
  <si>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</si>
  <si>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Прочие мероприятия по организации газоснабжения</t>
  </si>
  <si>
    <t>1140114200</t>
  </si>
  <si>
    <t>Другие вопросы в области образования</t>
  </si>
  <si>
    <t>0709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</si>
  <si>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2023-2025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</si>
  <si>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2023-2025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</si>
  <si>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2023-2025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</si>
  <si>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2023-2025 годы"</t>
  </si>
  <si>
    <t>Муниципальная программа "Газификация  Трубникоборского сельского поселения Тосненского района Ленинградской области на 2023-2025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</si>
  <si>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2023-2025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</si>
  <si>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2023-2025 годы"</t>
  </si>
  <si>
    <t>от _______________ № ___</t>
  </si>
  <si>
    <t>на 2024-2025 годы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</si>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</sst>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73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176" fontId="8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176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6" fontId="8" fillId="35" borderId="15" xfId="0" applyNumberFormat="1" applyFont="1" applyFill="1" applyBorder="1" applyAlignment="1">
      <alignment horizontal="center" vertical="center" wrapText="1"/>
    </xf>
    <xf numFmtId="176" fontId="14" fillId="35" borderId="15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76" fontId="5" fillId="35" borderId="15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53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21"/>
      <c r="F2" s="21" t="s">
        <v>172</v>
      </c>
    </row>
    <row r="3" spans="5:6" ht="12.75">
      <c r="E3" s="21"/>
      <c r="F3" s="21" t="s">
        <v>4</v>
      </c>
    </row>
    <row r="4" spans="5:6" ht="12.75">
      <c r="E4" s="21"/>
      <c r="F4" s="21" t="s">
        <v>9</v>
      </c>
    </row>
    <row r="5" spans="5:6" ht="12.75">
      <c r="E5" s="21"/>
      <c r="F5" s="21" t="s">
        <v>10</v>
      </c>
    </row>
    <row r="6" spans="5:6" ht="12.75">
      <c r="E6" s="21"/>
      <c r="F6" s="21" t="s">
        <v>0</v>
      </c>
    </row>
    <row r="7" spans="5:6" ht="12.75">
      <c r="E7" s="21"/>
      <c r="F7" s="21" t="s">
        <v>237</v>
      </c>
    </row>
    <row r="10" spans="2:6" ht="52.5" customHeight="1">
      <c r="B10" s="119" t="s">
        <v>36</v>
      </c>
      <c r="C10" s="120"/>
      <c r="D10" s="120"/>
      <c r="E10" s="120"/>
      <c r="F10" s="120"/>
    </row>
    <row r="11" spans="2:6" ht="19.5" customHeight="1">
      <c r="B11" s="120" t="s">
        <v>238</v>
      </c>
      <c r="C11" s="120"/>
      <c r="D11" s="120"/>
      <c r="E11" s="120"/>
      <c r="F11" s="120"/>
    </row>
    <row r="12" ht="12.75" customHeight="1">
      <c r="G12" s="2" t="s">
        <v>1</v>
      </c>
    </row>
    <row r="13" ht="13.5" thickBot="1"/>
    <row r="14" spans="1:7" s="3" customFormat="1" ht="50.25" customHeight="1">
      <c r="A14" s="93" t="s">
        <v>5</v>
      </c>
      <c r="B14" s="94" t="s">
        <v>2</v>
      </c>
      <c r="C14" s="95" t="s">
        <v>8</v>
      </c>
      <c r="D14" s="95" t="s">
        <v>39</v>
      </c>
      <c r="E14" s="95" t="s">
        <v>7</v>
      </c>
      <c r="F14" s="95" t="s">
        <v>173</v>
      </c>
      <c r="G14" s="96" t="s">
        <v>239</v>
      </c>
    </row>
    <row r="15" spans="1:7" s="3" customFormat="1" ht="27.75" customHeight="1">
      <c r="A15" s="97"/>
      <c r="B15" s="59" t="s">
        <v>38</v>
      </c>
      <c r="C15" s="60"/>
      <c r="D15" s="60"/>
      <c r="E15" s="60"/>
      <c r="F15" s="61">
        <f>F16+F122</f>
        <v>17492.60868</v>
      </c>
      <c r="G15" s="98">
        <f>G16+G122</f>
        <v>17212.87319</v>
      </c>
    </row>
    <row r="16" spans="1:7" s="3" customFormat="1" ht="26.25" customHeight="1">
      <c r="A16" s="97"/>
      <c r="B16" s="62" t="s">
        <v>37</v>
      </c>
      <c r="C16" s="63"/>
      <c r="D16" s="63"/>
      <c r="E16" s="63"/>
      <c r="F16" s="64">
        <f>F17+F34+F44+F58+F73+F92+F102+F116+F23</f>
        <v>5710.590660000001</v>
      </c>
      <c r="G16" s="99">
        <f>G17+G34+G44+G58+G73+G92+G102+G116+G23</f>
        <v>5590.15517</v>
      </c>
    </row>
    <row r="17" spans="1:7" s="14" customFormat="1" ht="75" customHeight="1">
      <c r="A17" s="100" t="s">
        <v>6</v>
      </c>
      <c r="B17" s="65" t="s">
        <v>230</v>
      </c>
      <c r="C17" s="66" t="s">
        <v>87</v>
      </c>
      <c r="D17" s="67" t="s">
        <v>3</v>
      </c>
      <c r="E17" s="67" t="s">
        <v>3</v>
      </c>
      <c r="F17" s="64">
        <f>F18</f>
        <v>210</v>
      </c>
      <c r="G17" s="99">
        <f>G18</f>
        <v>210</v>
      </c>
    </row>
    <row r="18" spans="1:7" s="12" customFormat="1" ht="13.5">
      <c r="A18" s="27"/>
      <c r="B18" s="9" t="s">
        <v>176</v>
      </c>
      <c r="C18" s="10" t="s">
        <v>177</v>
      </c>
      <c r="D18" s="11"/>
      <c r="E18" s="11"/>
      <c r="F18" s="68">
        <f>F20</f>
        <v>210</v>
      </c>
      <c r="G18" s="40">
        <f>G20</f>
        <v>210</v>
      </c>
    </row>
    <row r="19" spans="1:7" ht="30.75" customHeight="1">
      <c r="A19" s="28"/>
      <c r="B19" s="25" t="s">
        <v>178</v>
      </c>
      <c r="C19" s="1" t="s">
        <v>179</v>
      </c>
      <c r="D19" s="5"/>
      <c r="E19" s="5"/>
      <c r="F19" s="44">
        <f aca="true" t="shared" si="0" ref="F19:G21">F20</f>
        <v>210</v>
      </c>
      <c r="G19" s="41">
        <f t="shared" si="0"/>
        <v>210</v>
      </c>
    </row>
    <row r="20" spans="1:7" ht="33" customHeight="1">
      <c r="A20" s="28"/>
      <c r="B20" s="4" t="s">
        <v>106</v>
      </c>
      <c r="C20" s="1" t="s">
        <v>180</v>
      </c>
      <c r="D20" s="5"/>
      <c r="E20" s="5"/>
      <c r="F20" s="44">
        <f t="shared" si="0"/>
        <v>210</v>
      </c>
      <c r="G20" s="41">
        <f t="shared" si="0"/>
        <v>210</v>
      </c>
    </row>
    <row r="21" spans="1:7" ht="26.25" customHeight="1">
      <c r="A21" s="29"/>
      <c r="B21" s="4" t="s">
        <v>17</v>
      </c>
      <c r="C21" s="1" t="s">
        <v>180</v>
      </c>
      <c r="D21" s="7" t="s">
        <v>18</v>
      </c>
      <c r="E21" s="8" t="s">
        <v>3</v>
      </c>
      <c r="F21" s="44">
        <f t="shared" si="0"/>
        <v>210</v>
      </c>
      <c r="G21" s="41">
        <f t="shared" si="0"/>
        <v>210</v>
      </c>
    </row>
    <row r="22" spans="1:7" ht="28.5" customHeight="1" thickBot="1">
      <c r="A22" s="29"/>
      <c r="B22" s="107" t="s">
        <v>19</v>
      </c>
      <c r="C22" s="108" t="s">
        <v>180</v>
      </c>
      <c r="D22" s="7" t="s">
        <v>18</v>
      </c>
      <c r="E22" s="7" t="s">
        <v>20</v>
      </c>
      <c r="F22" s="44">
        <v>210</v>
      </c>
      <c r="G22" s="41">
        <v>210</v>
      </c>
    </row>
    <row r="23" spans="1:7" ht="56.25" customHeight="1" hidden="1">
      <c r="A23" s="100" t="s">
        <v>14</v>
      </c>
      <c r="B23" s="65" t="s">
        <v>129</v>
      </c>
      <c r="C23" s="66" t="s">
        <v>130</v>
      </c>
      <c r="D23" s="67" t="s">
        <v>3</v>
      </c>
      <c r="E23" s="67" t="s">
        <v>3</v>
      </c>
      <c r="F23" s="64">
        <f>F24+F29</f>
        <v>0</v>
      </c>
      <c r="G23" s="99">
        <f>G24+G29</f>
        <v>0</v>
      </c>
    </row>
    <row r="24" spans="1:7" ht="23.25" customHeight="1" hidden="1">
      <c r="A24" s="27"/>
      <c r="B24" s="69" t="s">
        <v>131</v>
      </c>
      <c r="C24" s="10" t="s">
        <v>132</v>
      </c>
      <c r="D24" s="11"/>
      <c r="E24" s="11"/>
      <c r="F24" s="68">
        <f>F26</f>
        <v>0</v>
      </c>
      <c r="G24" s="40">
        <f>G26</f>
        <v>0</v>
      </c>
    </row>
    <row r="25" spans="1:7" ht="31.5" customHeight="1" hidden="1">
      <c r="A25" s="28"/>
      <c r="B25" s="25" t="s">
        <v>133</v>
      </c>
      <c r="C25" s="1" t="s">
        <v>134</v>
      </c>
      <c r="D25" s="5"/>
      <c r="E25" s="5"/>
      <c r="F25" s="44">
        <f aca="true" t="shared" si="1" ref="F25:G27">F26</f>
        <v>0</v>
      </c>
      <c r="G25" s="41">
        <f t="shared" si="1"/>
        <v>0</v>
      </c>
    </row>
    <row r="26" spans="1:7" ht="75" customHeight="1" hidden="1">
      <c r="A26" s="28"/>
      <c r="B26" s="25" t="s">
        <v>135</v>
      </c>
      <c r="C26" s="47" t="s">
        <v>136</v>
      </c>
      <c r="D26" s="5"/>
      <c r="E26" s="5"/>
      <c r="F26" s="44">
        <f t="shared" si="1"/>
        <v>0</v>
      </c>
      <c r="G26" s="41">
        <f t="shared" si="1"/>
        <v>0</v>
      </c>
    </row>
    <row r="27" spans="1:7" ht="17.25" customHeight="1" hidden="1">
      <c r="A27" s="28"/>
      <c r="B27" s="26" t="s">
        <v>71</v>
      </c>
      <c r="C27" s="47" t="s">
        <v>136</v>
      </c>
      <c r="D27" s="7" t="s">
        <v>160</v>
      </c>
      <c r="E27" s="8" t="s">
        <v>3</v>
      </c>
      <c r="F27" s="44">
        <f t="shared" si="1"/>
        <v>0</v>
      </c>
      <c r="G27" s="41">
        <f t="shared" si="1"/>
        <v>0</v>
      </c>
    </row>
    <row r="28" spans="1:7" ht="28.5" customHeight="1" hidden="1">
      <c r="A28" s="28"/>
      <c r="B28" s="26" t="s">
        <v>144</v>
      </c>
      <c r="C28" s="47" t="s">
        <v>136</v>
      </c>
      <c r="D28" s="7" t="s">
        <v>160</v>
      </c>
      <c r="E28" s="8" t="s">
        <v>137</v>
      </c>
      <c r="F28" s="44">
        <v>0</v>
      </c>
      <c r="G28" s="41">
        <v>0</v>
      </c>
    </row>
    <row r="29" spans="1:7" ht="63" customHeight="1" hidden="1">
      <c r="A29" s="28"/>
      <c r="B29" s="70" t="s">
        <v>138</v>
      </c>
      <c r="C29" s="48" t="s">
        <v>141</v>
      </c>
      <c r="D29" s="7"/>
      <c r="E29" s="8"/>
      <c r="F29" s="44">
        <f aca="true" t="shared" si="2" ref="F29:G32">F30</f>
        <v>0</v>
      </c>
      <c r="G29" s="41">
        <f t="shared" si="2"/>
        <v>0</v>
      </c>
    </row>
    <row r="30" spans="1:7" ht="33" customHeight="1" hidden="1">
      <c r="A30" s="28"/>
      <c r="B30" s="26" t="s">
        <v>139</v>
      </c>
      <c r="C30" s="48" t="s">
        <v>142</v>
      </c>
      <c r="D30" s="7"/>
      <c r="E30" s="8"/>
      <c r="F30" s="44">
        <f t="shared" si="2"/>
        <v>0</v>
      </c>
      <c r="G30" s="41">
        <f t="shared" si="2"/>
        <v>0</v>
      </c>
    </row>
    <row r="31" spans="1:7" ht="57" customHeight="1" hidden="1">
      <c r="A31" s="28"/>
      <c r="B31" s="26" t="s">
        <v>140</v>
      </c>
      <c r="C31" s="48" t="s">
        <v>143</v>
      </c>
      <c r="D31" s="7"/>
      <c r="E31" s="8"/>
      <c r="F31" s="44">
        <f t="shared" si="2"/>
        <v>0</v>
      </c>
      <c r="G31" s="41">
        <f t="shared" si="2"/>
        <v>0</v>
      </c>
    </row>
    <row r="32" spans="1:7" ht="21" customHeight="1" hidden="1">
      <c r="A32" s="28"/>
      <c r="B32" s="26" t="s">
        <v>71</v>
      </c>
      <c r="C32" s="48" t="s">
        <v>143</v>
      </c>
      <c r="D32" s="7" t="s">
        <v>160</v>
      </c>
      <c r="E32" s="8"/>
      <c r="F32" s="44">
        <f t="shared" si="2"/>
        <v>0</v>
      </c>
      <c r="G32" s="41">
        <f t="shared" si="2"/>
        <v>0</v>
      </c>
    </row>
    <row r="33" spans="1:7" ht="28.5" customHeight="1" hidden="1" thickBot="1">
      <c r="A33" s="29"/>
      <c r="B33" s="26" t="s">
        <v>144</v>
      </c>
      <c r="C33" s="48" t="s">
        <v>143</v>
      </c>
      <c r="D33" s="7" t="s">
        <v>160</v>
      </c>
      <c r="E33" s="8" t="s">
        <v>137</v>
      </c>
      <c r="F33" s="44">
        <v>0</v>
      </c>
      <c r="G33" s="41">
        <v>0</v>
      </c>
    </row>
    <row r="34" spans="1:7" s="14" customFormat="1" ht="42.75">
      <c r="A34" s="100" t="s">
        <v>14</v>
      </c>
      <c r="B34" s="65" t="s">
        <v>231</v>
      </c>
      <c r="C34" s="71" t="s">
        <v>88</v>
      </c>
      <c r="D34" s="72"/>
      <c r="E34" s="72"/>
      <c r="F34" s="64">
        <f>F40+F35</f>
        <v>170</v>
      </c>
      <c r="G34" s="99">
        <f>G40+G35</f>
        <v>170</v>
      </c>
    </row>
    <row r="35" spans="1:7" s="12" customFormat="1" ht="18.75" customHeight="1">
      <c r="A35" s="27"/>
      <c r="B35" s="9" t="s">
        <v>176</v>
      </c>
      <c r="C35" s="15" t="s">
        <v>181</v>
      </c>
      <c r="D35" s="15"/>
      <c r="E35" s="15"/>
      <c r="F35" s="68">
        <f>F37</f>
        <v>120</v>
      </c>
      <c r="G35" s="40">
        <f>G37</f>
        <v>120</v>
      </c>
    </row>
    <row r="36" spans="1:7" ht="25.5">
      <c r="A36" s="28"/>
      <c r="B36" s="109" t="s">
        <v>182</v>
      </c>
      <c r="C36" s="16" t="s">
        <v>183</v>
      </c>
      <c r="D36" s="7"/>
      <c r="E36" s="7"/>
      <c r="F36" s="44">
        <f aca="true" t="shared" si="3" ref="F36:G38">F37</f>
        <v>120</v>
      </c>
      <c r="G36" s="41">
        <f t="shared" si="3"/>
        <v>120</v>
      </c>
    </row>
    <row r="37" spans="1:7" ht="12.75">
      <c r="A37" s="28"/>
      <c r="B37" s="4" t="s">
        <v>107</v>
      </c>
      <c r="C37" s="16" t="s">
        <v>184</v>
      </c>
      <c r="D37" s="7"/>
      <c r="E37" s="7"/>
      <c r="F37" s="44">
        <f>F38</f>
        <v>120</v>
      </c>
      <c r="G37" s="41">
        <f>G38</f>
        <v>120</v>
      </c>
    </row>
    <row r="38" spans="1:7" ht="12.75">
      <c r="A38" s="28"/>
      <c r="B38" s="4" t="s">
        <v>228</v>
      </c>
      <c r="C38" s="16" t="s">
        <v>184</v>
      </c>
      <c r="D38" s="7" t="s">
        <v>229</v>
      </c>
      <c r="E38" s="7"/>
      <c r="F38" s="44">
        <f t="shared" si="3"/>
        <v>120</v>
      </c>
      <c r="G38" s="41">
        <f t="shared" si="3"/>
        <v>120</v>
      </c>
    </row>
    <row r="39" spans="1:7" ht="25.5">
      <c r="A39" s="28"/>
      <c r="B39" s="4" t="s">
        <v>19</v>
      </c>
      <c r="C39" s="16" t="s">
        <v>184</v>
      </c>
      <c r="D39" s="7" t="s">
        <v>229</v>
      </c>
      <c r="E39" s="7" t="s">
        <v>20</v>
      </c>
      <c r="F39" s="44">
        <v>120</v>
      </c>
      <c r="G39" s="41">
        <v>120</v>
      </c>
    </row>
    <row r="40" spans="1:7" s="12" customFormat="1" ht="25.5">
      <c r="A40" s="27"/>
      <c r="B40" s="9" t="s">
        <v>185</v>
      </c>
      <c r="C40" s="15" t="s">
        <v>186</v>
      </c>
      <c r="D40" s="15"/>
      <c r="E40" s="15"/>
      <c r="F40" s="68">
        <f aca="true" t="shared" si="4" ref="F40:G42">F41</f>
        <v>50</v>
      </c>
      <c r="G40" s="40">
        <f t="shared" si="4"/>
        <v>50</v>
      </c>
    </row>
    <row r="41" spans="1:7" ht="12.75">
      <c r="A41" s="28"/>
      <c r="B41" s="4" t="s">
        <v>105</v>
      </c>
      <c r="C41" s="16" t="s">
        <v>187</v>
      </c>
      <c r="D41" s="7"/>
      <c r="E41" s="7"/>
      <c r="F41" s="44">
        <f t="shared" si="4"/>
        <v>50</v>
      </c>
      <c r="G41" s="41">
        <f t="shared" si="4"/>
        <v>50</v>
      </c>
    </row>
    <row r="42" spans="1:7" ht="12.75">
      <c r="A42" s="28"/>
      <c r="B42" s="4" t="s">
        <v>21</v>
      </c>
      <c r="C42" s="16" t="s">
        <v>187</v>
      </c>
      <c r="D42" s="7" t="s">
        <v>22</v>
      </c>
      <c r="E42" s="7"/>
      <c r="F42" s="44">
        <f t="shared" si="4"/>
        <v>50</v>
      </c>
      <c r="G42" s="41">
        <f t="shared" si="4"/>
        <v>50</v>
      </c>
    </row>
    <row r="43" spans="1:7" ht="26.25" thickBot="1">
      <c r="A43" s="28"/>
      <c r="B43" s="107" t="s">
        <v>19</v>
      </c>
      <c r="C43" s="16" t="s">
        <v>187</v>
      </c>
      <c r="D43" s="7" t="s">
        <v>22</v>
      </c>
      <c r="E43" s="7" t="s">
        <v>20</v>
      </c>
      <c r="F43" s="44">
        <v>50</v>
      </c>
      <c r="G43" s="41">
        <v>50</v>
      </c>
    </row>
    <row r="44" spans="1:7" ht="57">
      <c r="A44" s="100" t="s">
        <v>12</v>
      </c>
      <c r="B44" s="65" t="s">
        <v>232</v>
      </c>
      <c r="C44" s="71" t="s">
        <v>89</v>
      </c>
      <c r="D44" s="72"/>
      <c r="E44" s="72"/>
      <c r="F44" s="64">
        <f>F45+F54</f>
        <v>320</v>
      </c>
      <c r="G44" s="99">
        <f>G45+G54</f>
        <v>320</v>
      </c>
    </row>
    <row r="45" spans="1:7" s="12" customFormat="1" ht="21" customHeight="1">
      <c r="A45" s="27"/>
      <c r="B45" s="9" t="s">
        <v>176</v>
      </c>
      <c r="C45" s="15" t="s">
        <v>188</v>
      </c>
      <c r="D45" s="15"/>
      <c r="E45" s="15"/>
      <c r="F45" s="68">
        <f>F47+F51</f>
        <v>300</v>
      </c>
      <c r="G45" s="40">
        <f>G47+G51</f>
        <v>300</v>
      </c>
    </row>
    <row r="46" spans="1:7" ht="38.25">
      <c r="A46" s="28"/>
      <c r="B46" s="20" t="s">
        <v>189</v>
      </c>
      <c r="C46" s="16" t="s">
        <v>190</v>
      </c>
      <c r="D46" s="7"/>
      <c r="E46" s="7"/>
      <c r="F46" s="44">
        <f aca="true" t="shared" si="5" ref="F46:G48">F47</f>
        <v>100</v>
      </c>
      <c r="G46" s="41">
        <f t="shared" si="5"/>
        <v>100</v>
      </c>
    </row>
    <row r="47" spans="1:7" ht="38.25">
      <c r="A47" s="28"/>
      <c r="B47" s="4" t="s">
        <v>191</v>
      </c>
      <c r="C47" s="16" t="s">
        <v>192</v>
      </c>
      <c r="D47" s="7"/>
      <c r="E47" s="7"/>
      <c r="F47" s="44">
        <f t="shared" si="5"/>
        <v>100</v>
      </c>
      <c r="G47" s="41">
        <f t="shared" si="5"/>
        <v>100</v>
      </c>
    </row>
    <row r="48" spans="1:7" ht="25.5">
      <c r="A48" s="28"/>
      <c r="B48" s="4" t="s">
        <v>170</v>
      </c>
      <c r="C48" s="16" t="s">
        <v>192</v>
      </c>
      <c r="D48" s="7" t="s">
        <v>171</v>
      </c>
      <c r="E48" s="7"/>
      <c r="F48" s="44">
        <f t="shared" si="5"/>
        <v>100</v>
      </c>
      <c r="G48" s="41">
        <f t="shared" si="5"/>
        <v>100</v>
      </c>
    </row>
    <row r="49" spans="1:7" ht="25.5">
      <c r="A49" s="28"/>
      <c r="B49" s="4" t="s">
        <v>19</v>
      </c>
      <c r="C49" s="16" t="s">
        <v>192</v>
      </c>
      <c r="D49" s="7" t="s">
        <v>171</v>
      </c>
      <c r="E49" s="7" t="s">
        <v>20</v>
      </c>
      <c r="F49" s="44">
        <v>100</v>
      </c>
      <c r="G49" s="41">
        <v>100</v>
      </c>
    </row>
    <row r="50" spans="1:7" ht="25.5">
      <c r="A50" s="29"/>
      <c r="B50" s="20" t="s">
        <v>193</v>
      </c>
      <c r="C50" s="16" t="s">
        <v>194</v>
      </c>
      <c r="D50" s="7"/>
      <c r="E50" s="7"/>
      <c r="F50" s="44">
        <f aca="true" t="shared" si="6" ref="F50:G52">F51</f>
        <v>200</v>
      </c>
      <c r="G50" s="41">
        <f t="shared" si="6"/>
        <v>200</v>
      </c>
    </row>
    <row r="51" spans="1:7" ht="12.75">
      <c r="A51" s="29"/>
      <c r="B51" s="4" t="s">
        <v>108</v>
      </c>
      <c r="C51" s="16" t="s">
        <v>195</v>
      </c>
      <c r="D51" s="7"/>
      <c r="E51" s="7"/>
      <c r="F51" s="44">
        <f t="shared" si="6"/>
        <v>200</v>
      </c>
      <c r="G51" s="41">
        <f t="shared" si="6"/>
        <v>200</v>
      </c>
    </row>
    <row r="52" spans="1:7" ht="25.5">
      <c r="A52" s="28"/>
      <c r="B52" s="4" t="s">
        <v>170</v>
      </c>
      <c r="C52" s="16" t="s">
        <v>195</v>
      </c>
      <c r="D52" s="7" t="s">
        <v>171</v>
      </c>
      <c r="E52" s="7"/>
      <c r="F52" s="44">
        <f t="shared" si="6"/>
        <v>200</v>
      </c>
      <c r="G52" s="41">
        <f t="shared" si="6"/>
        <v>200</v>
      </c>
    </row>
    <row r="53" spans="1:7" ht="25.5">
      <c r="A53" s="28"/>
      <c r="B53" s="4" t="s">
        <v>19</v>
      </c>
      <c r="C53" s="16" t="s">
        <v>195</v>
      </c>
      <c r="D53" s="7" t="s">
        <v>171</v>
      </c>
      <c r="E53" s="7" t="s">
        <v>20</v>
      </c>
      <c r="F53" s="44">
        <v>200</v>
      </c>
      <c r="G53" s="41">
        <v>200</v>
      </c>
    </row>
    <row r="54" spans="1:7" s="12" customFormat="1" ht="25.5">
      <c r="A54" s="27"/>
      <c r="B54" s="9" t="s">
        <v>196</v>
      </c>
      <c r="C54" s="15" t="s">
        <v>197</v>
      </c>
      <c r="D54" s="15"/>
      <c r="E54" s="15"/>
      <c r="F54" s="68">
        <f aca="true" t="shared" si="7" ref="F54:G56">F55</f>
        <v>20</v>
      </c>
      <c r="G54" s="40">
        <f t="shared" si="7"/>
        <v>20</v>
      </c>
    </row>
    <row r="55" spans="1:7" ht="51">
      <c r="A55" s="28"/>
      <c r="B55" s="4" t="s">
        <v>109</v>
      </c>
      <c r="C55" s="16" t="s">
        <v>198</v>
      </c>
      <c r="D55" s="7"/>
      <c r="E55" s="7"/>
      <c r="F55" s="44">
        <f t="shared" si="7"/>
        <v>20</v>
      </c>
      <c r="G55" s="41">
        <f t="shared" si="7"/>
        <v>20</v>
      </c>
    </row>
    <row r="56" spans="1:7" ht="25.5">
      <c r="A56" s="28"/>
      <c r="B56" s="4" t="s">
        <v>170</v>
      </c>
      <c r="C56" s="16" t="s">
        <v>198</v>
      </c>
      <c r="D56" s="7" t="s">
        <v>171</v>
      </c>
      <c r="E56" s="7"/>
      <c r="F56" s="44">
        <f t="shared" si="7"/>
        <v>20</v>
      </c>
      <c r="G56" s="41">
        <f t="shared" si="7"/>
        <v>20</v>
      </c>
    </row>
    <row r="57" spans="1:7" ht="26.25" thickBot="1">
      <c r="A57" s="28"/>
      <c r="B57" s="107" t="s">
        <v>19</v>
      </c>
      <c r="C57" s="16" t="s">
        <v>198</v>
      </c>
      <c r="D57" s="7" t="s">
        <v>171</v>
      </c>
      <c r="E57" s="7" t="s">
        <v>20</v>
      </c>
      <c r="F57" s="44">
        <v>20</v>
      </c>
      <c r="G57" s="41">
        <v>20</v>
      </c>
    </row>
    <row r="58" spans="1:7" s="18" customFormat="1" ht="57">
      <c r="A58" s="100" t="s">
        <v>124</v>
      </c>
      <c r="B58" s="65" t="s">
        <v>233</v>
      </c>
      <c r="C58" s="71" t="s">
        <v>90</v>
      </c>
      <c r="D58" s="71"/>
      <c r="E58" s="71"/>
      <c r="F58" s="64">
        <f>F59</f>
        <v>1970.45066</v>
      </c>
      <c r="G58" s="99">
        <f>G59</f>
        <v>1990.15517</v>
      </c>
    </row>
    <row r="59" spans="1:7" s="12" customFormat="1" ht="12.75">
      <c r="A59" s="31"/>
      <c r="B59" s="9" t="s">
        <v>176</v>
      </c>
      <c r="C59" s="1" t="s">
        <v>199</v>
      </c>
      <c r="D59" s="15"/>
      <c r="E59" s="15"/>
      <c r="F59" s="68">
        <f>F64+F67+F70+F61</f>
        <v>1970.45066</v>
      </c>
      <c r="G59" s="40">
        <f>G64+G67+G70+G61</f>
        <v>1990.15517</v>
      </c>
    </row>
    <row r="60" spans="1:7" ht="76.5">
      <c r="A60" s="28"/>
      <c r="B60" s="109" t="s">
        <v>200</v>
      </c>
      <c r="C60" s="1" t="s">
        <v>201</v>
      </c>
      <c r="D60" s="7"/>
      <c r="E60" s="7"/>
      <c r="F60" s="44">
        <f>F64+F67+F70+F61</f>
        <v>1970.45066</v>
      </c>
      <c r="G60" s="41">
        <f>G64+G67+G70+G61</f>
        <v>1990.15517</v>
      </c>
    </row>
    <row r="61" spans="1:7" ht="12.75">
      <c r="A61" s="28"/>
      <c r="B61" s="110" t="s">
        <v>145</v>
      </c>
      <c r="C61" s="49" t="s">
        <v>202</v>
      </c>
      <c r="D61" s="7"/>
      <c r="E61" s="7"/>
      <c r="F61" s="44">
        <f>F62</f>
        <v>1000</v>
      </c>
      <c r="G61" s="41">
        <f>G62</f>
        <v>1000</v>
      </c>
    </row>
    <row r="62" spans="1:7" ht="12.75">
      <c r="A62" s="28"/>
      <c r="B62" s="4" t="s">
        <v>15</v>
      </c>
      <c r="C62" s="49" t="s">
        <v>202</v>
      </c>
      <c r="D62" s="7" t="s">
        <v>16</v>
      </c>
      <c r="E62" s="7"/>
      <c r="F62" s="44">
        <f>F63</f>
        <v>1000</v>
      </c>
      <c r="G62" s="41">
        <f>G63</f>
        <v>1000</v>
      </c>
    </row>
    <row r="63" spans="1:7" ht="25.5">
      <c r="A63" s="28"/>
      <c r="B63" s="111" t="s">
        <v>19</v>
      </c>
      <c r="C63" s="1" t="s">
        <v>202</v>
      </c>
      <c r="D63" s="7" t="s">
        <v>16</v>
      </c>
      <c r="E63" s="7" t="s">
        <v>20</v>
      </c>
      <c r="F63" s="44">
        <v>1000</v>
      </c>
      <c r="G63" s="41">
        <v>1000</v>
      </c>
    </row>
    <row r="64" spans="1:7" ht="25.5">
      <c r="A64" s="28"/>
      <c r="B64" s="110" t="s">
        <v>203</v>
      </c>
      <c r="C64" s="1" t="s">
        <v>204</v>
      </c>
      <c r="D64" s="7"/>
      <c r="E64" s="7"/>
      <c r="F64" s="44">
        <f>F65</f>
        <v>970.45066</v>
      </c>
      <c r="G64" s="41">
        <f>G65</f>
        <v>990.15517</v>
      </c>
    </row>
    <row r="65" spans="1:7" ht="12.75">
      <c r="A65" s="28"/>
      <c r="B65" s="4" t="s">
        <v>15</v>
      </c>
      <c r="C65" s="1" t="s">
        <v>204</v>
      </c>
      <c r="D65" s="7" t="s">
        <v>16</v>
      </c>
      <c r="E65" s="7"/>
      <c r="F65" s="44">
        <f>F66</f>
        <v>970.45066</v>
      </c>
      <c r="G65" s="41">
        <f>G66</f>
        <v>990.15517</v>
      </c>
    </row>
    <row r="66" spans="1:7" ht="25.5">
      <c r="A66" s="28"/>
      <c r="B66" s="4" t="s">
        <v>19</v>
      </c>
      <c r="C66" s="1" t="s">
        <v>204</v>
      </c>
      <c r="D66" s="7" t="s">
        <v>16</v>
      </c>
      <c r="E66" s="7" t="s">
        <v>20</v>
      </c>
      <c r="F66" s="44">
        <f>820.45066+150</f>
        <v>970.45066</v>
      </c>
      <c r="G66" s="41">
        <f>840.15517+150</f>
        <v>990.15517</v>
      </c>
    </row>
    <row r="67" spans="1:7" ht="25.5" hidden="1">
      <c r="A67" s="28"/>
      <c r="B67" s="4" t="s">
        <v>97</v>
      </c>
      <c r="C67" s="1" t="s">
        <v>119</v>
      </c>
      <c r="D67" s="7"/>
      <c r="E67" s="7"/>
      <c r="F67" s="44">
        <f>F68</f>
        <v>0</v>
      </c>
      <c r="G67" s="41">
        <f>G68</f>
        <v>0</v>
      </c>
    </row>
    <row r="68" spans="1:7" ht="12.75" hidden="1">
      <c r="A68" s="28"/>
      <c r="B68" s="4" t="s">
        <v>15</v>
      </c>
      <c r="C68" s="1" t="s">
        <v>119</v>
      </c>
      <c r="D68" s="7" t="s">
        <v>16</v>
      </c>
      <c r="E68" s="7"/>
      <c r="F68" s="44">
        <f>F69</f>
        <v>0</v>
      </c>
      <c r="G68" s="41">
        <f>G69</f>
        <v>0</v>
      </c>
    </row>
    <row r="69" spans="1:7" ht="25.5" hidden="1">
      <c r="A69" s="28"/>
      <c r="B69" s="4" t="s">
        <v>19</v>
      </c>
      <c r="C69" s="1" t="s">
        <v>119</v>
      </c>
      <c r="D69" s="7" t="s">
        <v>16</v>
      </c>
      <c r="E69" s="7" t="s">
        <v>20</v>
      </c>
      <c r="F69" s="44">
        <v>0</v>
      </c>
      <c r="G69" s="41">
        <v>0</v>
      </c>
    </row>
    <row r="70" spans="1:7" ht="25.5" hidden="1">
      <c r="A70" s="28"/>
      <c r="B70" s="4" t="s">
        <v>118</v>
      </c>
      <c r="C70" s="1" t="s">
        <v>119</v>
      </c>
      <c r="D70" s="7"/>
      <c r="E70" s="7"/>
      <c r="F70" s="44">
        <f>F71</f>
        <v>0</v>
      </c>
      <c r="G70" s="41">
        <f>G71</f>
        <v>0</v>
      </c>
    </row>
    <row r="71" spans="1:7" ht="12.75" hidden="1">
      <c r="A71" s="28"/>
      <c r="B71" s="4" t="s">
        <v>15</v>
      </c>
      <c r="C71" s="1" t="s">
        <v>119</v>
      </c>
      <c r="D71" s="7" t="s">
        <v>16</v>
      </c>
      <c r="E71" s="7"/>
      <c r="F71" s="44">
        <f>F72</f>
        <v>0</v>
      </c>
      <c r="G71" s="41">
        <f>G72</f>
        <v>0</v>
      </c>
    </row>
    <row r="72" spans="1:7" ht="25.5" hidden="1">
      <c r="A72" s="28"/>
      <c r="B72" s="4" t="s">
        <v>19</v>
      </c>
      <c r="C72" s="1" t="s">
        <v>119</v>
      </c>
      <c r="D72" s="7" t="s">
        <v>16</v>
      </c>
      <c r="E72" s="7" t="s">
        <v>20</v>
      </c>
      <c r="F72" s="44">
        <v>0</v>
      </c>
      <c r="G72" s="41">
        <v>0</v>
      </c>
    </row>
    <row r="73" spans="1:7" s="18" customFormat="1" ht="42.75">
      <c r="A73" s="100" t="s">
        <v>125</v>
      </c>
      <c r="B73" s="65" t="s">
        <v>234</v>
      </c>
      <c r="C73" s="74" t="s">
        <v>91</v>
      </c>
      <c r="D73" s="71"/>
      <c r="E73" s="71"/>
      <c r="F73" s="64">
        <f>F74</f>
        <v>350</v>
      </c>
      <c r="G73" s="99">
        <f>G74</f>
        <v>350</v>
      </c>
    </row>
    <row r="74" spans="1:7" ht="12.75">
      <c r="A74" s="28"/>
      <c r="B74" s="112" t="s">
        <v>176</v>
      </c>
      <c r="C74" s="113" t="s">
        <v>205</v>
      </c>
      <c r="D74" s="7"/>
      <c r="E74" s="7"/>
      <c r="F74" s="44">
        <f>F75</f>
        <v>350</v>
      </c>
      <c r="G74" s="41">
        <f>G75</f>
        <v>350</v>
      </c>
    </row>
    <row r="75" spans="1:7" ht="12.75">
      <c r="A75" s="28"/>
      <c r="B75" s="114" t="s">
        <v>206</v>
      </c>
      <c r="C75" s="113" t="s">
        <v>207</v>
      </c>
      <c r="D75" s="7"/>
      <c r="E75" s="7"/>
      <c r="F75" s="44">
        <f>F76+F80+F86+F89</f>
        <v>350</v>
      </c>
      <c r="G75" s="41">
        <f>G76+G80+G86+G89</f>
        <v>350</v>
      </c>
    </row>
    <row r="76" spans="1:7" ht="12.75" hidden="1">
      <c r="A76" s="28"/>
      <c r="B76" s="76" t="s">
        <v>226</v>
      </c>
      <c r="C76" s="58" t="s">
        <v>227</v>
      </c>
      <c r="D76" s="7"/>
      <c r="E76" s="7"/>
      <c r="F76" s="44">
        <f>F77</f>
        <v>0</v>
      </c>
      <c r="G76" s="41">
        <f>G77</f>
        <v>0</v>
      </c>
    </row>
    <row r="77" spans="1:7" ht="12.75" hidden="1">
      <c r="A77" s="28"/>
      <c r="B77" s="76" t="s">
        <v>26</v>
      </c>
      <c r="C77" s="58" t="s">
        <v>227</v>
      </c>
      <c r="D77" s="7" t="s">
        <v>13</v>
      </c>
      <c r="E77" s="7"/>
      <c r="F77" s="44">
        <f>F78+F79</f>
        <v>0</v>
      </c>
      <c r="G77" s="41">
        <f>G78+G79</f>
        <v>0</v>
      </c>
    </row>
    <row r="78" spans="1:7" ht="25.5" hidden="1">
      <c r="A78" s="28"/>
      <c r="B78" s="116" t="s">
        <v>19</v>
      </c>
      <c r="C78" s="58" t="s">
        <v>227</v>
      </c>
      <c r="D78" s="7" t="s">
        <v>13</v>
      </c>
      <c r="E78" s="7" t="s">
        <v>20</v>
      </c>
      <c r="F78" s="44">
        <v>0</v>
      </c>
      <c r="G78" s="41">
        <v>0</v>
      </c>
    </row>
    <row r="79" spans="1:7" ht="12.75" hidden="1">
      <c r="A79" s="28"/>
      <c r="B79" s="20" t="s">
        <v>28</v>
      </c>
      <c r="C79" s="16" t="s">
        <v>92</v>
      </c>
      <c r="D79" s="7" t="s">
        <v>13</v>
      </c>
      <c r="E79" s="7" t="s">
        <v>29</v>
      </c>
      <c r="F79" s="44">
        <v>0</v>
      </c>
      <c r="G79" s="41">
        <v>0</v>
      </c>
    </row>
    <row r="80" spans="1:7" ht="12.75">
      <c r="A80" s="28"/>
      <c r="B80" s="4" t="s">
        <v>169</v>
      </c>
      <c r="C80" s="16" t="s">
        <v>208</v>
      </c>
      <c r="D80" s="7"/>
      <c r="E80" s="7"/>
      <c r="F80" s="44">
        <f>F81</f>
        <v>350</v>
      </c>
      <c r="G80" s="41">
        <f>G81</f>
        <v>350</v>
      </c>
    </row>
    <row r="81" spans="1:7" ht="12.75">
      <c r="A81" s="28"/>
      <c r="B81" s="4" t="s">
        <v>26</v>
      </c>
      <c r="C81" s="16" t="s">
        <v>208</v>
      </c>
      <c r="D81" s="7" t="s">
        <v>13</v>
      </c>
      <c r="E81" s="7"/>
      <c r="F81" s="44">
        <f>F82</f>
        <v>350</v>
      </c>
      <c r="G81" s="41">
        <f>G82</f>
        <v>350</v>
      </c>
    </row>
    <row r="82" spans="1:7" ht="25.5">
      <c r="A82" s="28"/>
      <c r="B82" s="20" t="s">
        <v>27</v>
      </c>
      <c r="C82" s="16" t="s">
        <v>208</v>
      </c>
      <c r="D82" s="7" t="s">
        <v>13</v>
      </c>
      <c r="E82" s="7" t="s">
        <v>20</v>
      </c>
      <c r="F82" s="44">
        <v>350</v>
      </c>
      <c r="G82" s="41">
        <v>350</v>
      </c>
    </row>
    <row r="83" spans="1:7" ht="51" hidden="1">
      <c r="A83" s="28"/>
      <c r="B83" s="4" t="s">
        <v>30</v>
      </c>
      <c r="C83" s="16" t="s">
        <v>31</v>
      </c>
      <c r="D83" s="7"/>
      <c r="E83" s="7"/>
      <c r="F83" s="44">
        <f>F84</f>
        <v>0</v>
      </c>
      <c r="G83" s="41">
        <f>G84</f>
        <v>1</v>
      </c>
    </row>
    <row r="84" spans="1:7" ht="12.75" hidden="1">
      <c r="A84" s="28"/>
      <c r="B84" s="4" t="s">
        <v>26</v>
      </c>
      <c r="C84" s="16" t="s">
        <v>31</v>
      </c>
      <c r="D84" s="7" t="s">
        <v>13</v>
      </c>
      <c r="E84" s="7"/>
      <c r="F84" s="44">
        <f>F85</f>
        <v>0</v>
      </c>
      <c r="G84" s="41">
        <f>G85</f>
        <v>1</v>
      </c>
    </row>
    <row r="85" spans="1:7" ht="12.75" hidden="1">
      <c r="A85" s="28"/>
      <c r="B85" s="4" t="s">
        <v>32</v>
      </c>
      <c r="C85" s="16" t="s">
        <v>31</v>
      </c>
      <c r="D85" s="7" t="s">
        <v>13</v>
      </c>
      <c r="E85" s="7" t="s">
        <v>33</v>
      </c>
      <c r="F85" s="44">
        <v>0</v>
      </c>
      <c r="G85" s="41">
        <v>1</v>
      </c>
    </row>
    <row r="86" spans="1:7" ht="38.25" hidden="1">
      <c r="A86" s="28"/>
      <c r="B86" s="4" t="s">
        <v>103</v>
      </c>
      <c r="C86" s="16" t="s">
        <v>104</v>
      </c>
      <c r="D86" s="7"/>
      <c r="E86" s="7"/>
      <c r="F86" s="44">
        <f>F87</f>
        <v>0</v>
      </c>
      <c r="G86" s="41">
        <f>G87</f>
        <v>0</v>
      </c>
    </row>
    <row r="87" spans="1:7" ht="12.75" hidden="1">
      <c r="A87" s="28"/>
      <c r="B87" s="4" t="s">
        <v>26</v>
      </c>
      <c r="C87" s="16" t="s">
        <v>104</v>
      </c>
      <c r="D87" s="7" t="s">
        <v>13</v>
      </c>
      <c r="E87" s="7"/>
      <c r="F87" s="44">
        <f>F88</f>
        <v>0</v>
      </c>
      <c r="G87" s="41">
        <f>G88</f>
        <v>0</v>
      </c>
    </row>
    <row r="88" spans="1:7" ht="12.75" hidden="1">
      <c r="A88" s="28"/>
      <c r="B88" s="4" t="s">
        <v>28</v>
      </c>
      <c r="C88" s="16" t="s">
        <v>104</v>
      </c>
      <c r="D88" s="7" t="s">
        <v>13</v>
      </c>
      <c r="E88" s="7" t="s">
        <v>29</v>
      </c>
      <c r="F88" s="44">
        <v>0</v>
      </c>
      <c r="G88" s="41">
        <v>0</v>
      </c>
    </row>
    <row r="89" spans="1:7" ht="51" hidden="1">
      <c r="A89" s="28"/>
      <c r="B89" s="4" t="s">
        <v>116</v>
      </c>
      <c r="C89" s="16" t="s">
        <v>117</v>
      </c>
      <c r="D89" s="7"/>
      <c r="E89" s="7"/>
      <c r="F89" s="44">
        <f>F91</f>
        <v>0</v>
      </c>
      <c r="G89" s="41">
        <f>G91</f>
        <v>0</v>
      </c>
    </row>
    <row r="90" spans="1:7" ht="12.75" hidden="1">
      <c r="A90" s="28"/>
      <c r="B90" s="4" t="s">
        <v>26</v>
      </c>
      <c r="C90" s="16" t="s">
        <v>117</v>
      </c>
      <c r="D90" s="7" t="s">
        <v>13</v>
      </c>
      <c r="E90" s="7"/>
      <c r="F90" s="44">
        <f>F91</f>
        <v>0</v>
      </c>
      <c r="G90" s="41">
        <f>G91</f>
        <v>0</v>
      </c>
    </row>
    <row r="91" spans="1:7" ht="12.75" hidden="1">
      <c r="A91" s="28"/>
      <c r="B91" s="4" t="s">
        <v>28</v>
      </c>
      <c r="C91" s="16" t="s">
        <v>117</v>
      </c>
      <c r="D91" s="7" t="s">
        <v>13</v>
      </c>
      <c r="E91" s="7" t="s">
        <v>29</v>
      </c>
      <c r="F91" s="44">
        <v>0</v>
      </c>
      <c r="G91" s="41">
        <v>0</v>
      </c>
    </row>
    <row r="92" spans="1:7" s="18" customFormat="1" ht="57">
      <c r="A92" s="100" t="s">
        <v>126</v>
      </c>
      <c r="B92" s="65" t="s">
        <v>235</v>
      </c>
      <c r="C92" s="71" t="s">
        <v>93</v>
      </c>
      <c r="D92" s="71"/>
      <c r="E92" s="71"/>
      <c r="F92" s="64">
        <f>F95+F99</f>
        <v>650</v>
      </c>
      <c r="G92" s="99">
        <f>G95+G99</f>
        <v>650</v>
      </c>
    </row>
    <row r="93" spans="1:7" ht="12.75">
      <c r="A93" s="28"/>
      <c r="B93" s="90" t="s">
        <v>176</v>
      </c>
      <c r="C93" s="113" t="s">
        <v>209</v>
      </c>
      <c r="D93" s="7"/>
      <c r="E93" s="7"/>
      <c r="F93" s="44">
        <f>F94+F98</f>
        <v>650</v>
      </c>
      <c r="G93" s="41">
        <f>G94+G98</f>
        <v>650</v>
      </c>
    </row>
    <row r="94" spans="1:7" ht="38.25">
      <c r="A94" s="28"/>
      <c r="B94" s="20" t="s">
        <v>210</v>
      </c>
      <c r="C94" s="113" t="s">
        <v>211</v>
      </c>
      <c r="D94" s="7"/>
      <c r="E94" s="7"/>
      <c r="F94" s="44">
        <f aca="true" t="shared" si="8" ref="F94:G96">F95</f>
        <v>500</v>
      </c>
      <c r="G94" s="41">
        <f t="shared" si="8"/>
        <v>500</v>
      </c>
    </row>
    <row r="95" spans="1:7" ht="38.25">
      <c r="A95" s="28"/>
      <c r="B95" s="20" t="s">
        <v>110</v>
      </c>
      <c r="C95" s="16" t="s">
        <v>212</v>
      </c>
      <c r="D95" s="7"/>
      <c r="E95" s="7"/>
      <c r="F95" s="44">
        <f t="shared" si="8"/>
        <v>500</v>
      </c>
      <c r="G95" s="41">
        <f t="shared" si="8"/>
        <v>500</v>
      </c>
    </row>
    <row r="96" spans="1:7" ht="12.75">
      <c r="A96" s="28"/>
      <c r="B96" s="4" t="s">
        <v>34</v>
      </c>
      <c r="C96" s="16" t="s">
        <v>212</v>
      </c>
      <c r="D96" s="7" t="s">
        <v>35</v>
      </c>
      <c r="E96" s="7"/>
      <c r="F96" s="44">
        <f t="shared" si="8"/>
        <v>500</v>
      </c>
      <c r="G96" s="41">
        <f t="shared" si="8"/>
        <v>500</v>
      </c>
    </row>
    <row r="97" spans="1:7" ht="32.25" customHeight="1">
      <c r="A97" s="28"/>
      <c r="B97" s="20" t="s">
        <v>27</v>
      </c>
      <c r="C97" s="16" t="s">
        <v>212</v>
      </c>
      <c r="D97" s="7" t="s">
        <v>35</v>
      </c>
      <c r="E97" s="7" t="s">
        <v>20</v>
      </c>
      <c r="F97" s="44">
        <v>500</v>
      </c>
      <c r="G97" s="41">
        <v>500</v>
      </c>
    </row>
    <row r="98" spans="1:7" ht="32.25" customHeight="1">
      <c r="A98" s="28"/>
      <c r="B98" s="20" t="s">
        <v>213</v>
      </c>
      <c r="C98" s="16" t="s">
        <v>214</v>
      </c>
      <c r="D98" s="7"/>
      <c r="E98" s="7"/>
      <c r="F98" s="44">
        <f aca="true" t="shared" si="9" ref="F98:G100">F99</f>
        <v>150</v>
      </c>
      <c r="G98" s="41">
        <f t="shared" si="9"/>
        <v>150</v>
      </c>
    </row>
    <row r="99" spans="1:7" ht="12.75">
      <c r="A99" s="28"/>
      <c r="B99" s="4" t="s">
        <v>111</v>
      </c>
      <c r="C99" s="1" t="s">
        <v>215</v>
      </c>
      <c r="D99" s="7"/>
      <c r="E99" s="7"/>
      <c r="F99" s="44">
        <f t="shared" si="9"/>
        <v>150</v>
      </c>
      <c r="G99" s="41">
        <f t="shared" si="9"/>
        <v>150</v>
      </c>
    </row>
    <row r="100" spans="1:7" ht="12.75">
      <c r="A100" s="28"/>
      <c r="B100" s="4" t="s">
        <v>34</v>
      </c>
      <c r="C100" s="1" t="s">
        <v>215</v>
      </c>
      <c r="D100" s="7" t="s">
        <v>35</v>
      </c>
      <c r="E100" s="7"/>
      <c r="F100" s="44">
        <f t="shared" si="9"/>
        <v>150</v>
      </c>
      <c r="G100" s="41">
        <f t="shared" si="9"/>
        <v>150</v>
      </c>
    </row>
    <row r="101" spans="1:7" ht="25.5">
      <c r="A101" s="28"/>
      <c r="B101" s="26" t="s">
        <v>27</v>
      </c>
      <c r="C101" s="1" t="s">
        <v>215</v>
      </c>
      <c r="D101" s="7" t="s">
        <v>35</v>
      </c>
      <c r="E101" s="7" t="s">
        <v>20</v>
      </c>
      <c r="F101" s="44">
        <v>150</v>
      </c>
      <c r="G101" s="41">
        <v>150</v>
      </c>
    </row>
    <row r="102" spans="1:7" s="18" customFormat="1" ht="57">
      <c r="A102" s="100" t="s">
        <v>127</v>
      </c>
      <c r="B102" s="65" t="s">
        <v>236</v>
      </c>
      <c r="C102" s="71" t="s">
        <v>94</v>
      </c>
      <c r="D102" s="71"/>
      <c r="E102" s="71"/>
      <c r="F102" s="64">
        <f>F105+F108+F111</f>
        <v>1900</v>
      </c>
      <c r="G102" s="99">
        <f>G105+G108+G111</f>
        <v>1900</v>
      </c>
    </row>
    <row r="103" spans="1:7" s="18" customFormat="1" ht="15">
      <c r="A103" s="32"/>
      <c r="B103" s="112" t="s">
        <v>176</v>
      </c>
      <c r="C103" s="113" t="s">
        <v>216</v>
      </c>
      <c r="D103" s="13"/>
      <c r="E103" s="13"/>
      <c r="F103" s="44"/>
      <c r="G103" s="41"/>
    </row>
    <row r="104" spans="1:7" s="18" customFormat="1" ht="29.25" customHeight="1">
      <c r="A104" s="32"/>
      <c r="B104" s="114" t="s">
        <v>217</v>
      </c>
      <c r="C104" s="113" t="s">
        <v>218</v>
      </c>
      <c r="D104" s="13"/>
      <c r="E104" s="13"/>
      <c r="F104" s="44">
        <f>F105</f>
        <v>1900</v>
      </c>
      <c r="G104" s="41">
        <f>G105</f>
        <v>1900</v>
      </c>
    </row>
    <row r="105" spans="1:7" s="18" customFormat="1" ht="25.5">
      <c r="A105" s="32"/>
      <c r="B105" s="4" t="s">
        <v>112</v>
      </c>
      <c r="C105" s="16" t="s">
        <v>219</v>
      </c>
      <c r="D105" s="13"/>
      <c r="E105" s="13"/>
      <c r="F105" s="44">
        <f>F106+F114</f>
        <v>1900</v>
      </c>
      <c r="G105" s="41">
        <f>G106+G114</f>
        <v>1900</v>
      </c>
    </row>
    <row r="106" spans="1:7" s="18" customFormat="1" ht="15" hidden="1">
      <c r="A106" s="32"/>
      <c r="B106" s="4" t="s">
        <v>26</v>
      </c>
      <c r="C106" s="16" t="s">
        <v>219</v>
      </c>
      <c r="D106" s="7" t="s">
        <v>13</v>
      </c>
      <c r="E106" s="7"/>
      <c r="F106" s="44">
        <f>F107</f>
        <v>0</v>
      </c>
      <c r="G106" s="41">
        <f>G107</f>
        <v>0</v>
      </c>
    </row>
    <row r="107" spans="1:7" s="18" customFormat="1" ht="25.5" hidden="1">
      <c r="A107" s="32"/>
      <c r="B107" s="20" t="s">
        <v>27</v>
      </c>
      <c r="C107" s="16" t="s">
        <v>219</v>
      </c>
      <c r="D107" s="7" t="s">
        <v>13</v>
      </c>
      <c r="E107" s="7" t="s">
        <v>20</v>
      </c>
      <c r="F107" s="44">
        <v>0</v>
      </c>
      <c r="G107" s="41">
        <v>0</v>
      </c>
    </row>
    <row r="108" spans="1:7" s="18" customFormat="1" ht="25.5" hidden="1">
      <c r="A108" s="32"/>
      <c r="B108" s="20" t="s">
        <v>122</v>
      </c>
      <c r="C108" s="16" t="s">
        <v>219</v>
      </c>
      <c r="D108" s="7"/>
      <c r="E108" s="7"/>
      <c r="F108" s="44">
        <f>F109</f>
        <v>0</v>
      </c>
      <c r="G108" s="41">
        <f>G109</f>
        <v>0</v>
      </c>
    </row>
    <row r="109" spans="1:7" s="18" customFormat="1" ht="15" hidden="1">
      <c r="A109" s="32"/>
      <c r="B109" s="4" t="s">
        <v>26</v>
      </c>
      <c r="C109" s="16" t="s">
        <v>219</v>
      </c>
      <c r="D109" s="7" t="s">
        <v>13</v>
      </c>
      <c r="E109" s="7"/>
      <c r="F109" s="44">
        <f>F110</f>
        <v>0</v>
      </c>
      <c r="G109" s="41">
        <f>G110</f>
        <v>0</v>
      </c>
    </row>
    <row r="110" spans="1:7" s="18" customFormat="1" ht="25.5" hidden="1">
      <c r="A110" s="32"/>
      <c r="B110" s="20" t="s">
        <v>27</v>
      </c>
      <c r="C110" s="16" t="s">
        <v>219</v>
      </c>
      <c r="D110" s="7" t="s">
        <v>13</v>
      </c>
      <c r="E110" s="7" t="s">
        <v>20</v>
      </c>
      <c r="F110" s="44">
        <v>0</v>
      </c>
      <c r="G110" s="41">
        <v>0</v>
      </c>
    </row>
    <row r="111" spans="1:7" s="18" customFormat="1" ht="25.5" hidden="1">
      <c r="A111" s="32"/>
      <c r="B111" s="20" t="s">
        <v>123</v>
      </c>
      <c r="C111" s="16" t="s">
        <v>219</v>
      </c>
      <c r="D111" s="7"/>
      <c r="E111" s="7"/>
      <c r="F111" s="44">
        <f>F112</f>
        <v>0</v>
      </c>
      <c r="G111" s="41">
        <f>G112</f>
        <v>0</v>
      </c>
    </row>
    <row r="112" spans="1:7" s="18" customFormat="1" ht="15" hidden="1">
      <c r="A112" s="32"/>
      <c r="B112" s="4" t="s">
        <v>26</v>
      </c>
      <c r="C112" s="16" t="s">
        <v>219</v>
      </c>
      <c r="D112" s="7" t="s">
        <v>13</v>
      </c>
      <c r="E112" s="7"/>
      <c r="F112" s="44">
        <v>0</v>
      </c>
      <c r="G112" s="41">
        <v>0</v>
      </c>
    </row>
    <row r="113" spans="1:7" s="18" customFormat="1" ht="25.5" hidden="1">
      <c r="A113" s="32"/>
      <c r="B113" s="20" t="s">
        <v>27</v>
      </c>
      <c r="C113" s="16" t="s">
        <v>219</v>
      </c>
      <c r="D113" s="7" t="s">
        <v>13</v>
      </c>
      <c r="E113" s="7" t="s">
        <v>20</v>
      </c>
      <c r="F113" s="44">
        <v>0</v>
      </c>
      <c r="G113" s="41">
        <v>0</v>
      </c>
    </row>
    <row r="114" spans="1:7" s="18" customFormat="1" ht="15">
      <c r="A114" s="32"/>
      <c r="B114" s="4" t="s">
        <v>34</v>
      </c>
      <c r="C114" s="16" t="s">
        <v>219</v>
      </c>
      <c r="D114" s="7" t="s">
        <v>35</v>
      </c>
      <c r="E114" s="7"/>
      <c r="F114" s="44">
        <f>F115</f>
        <v>1900</v>
      </c>
      <c r="G114" s="41">
        <f>G115</f>
        <v>1900</v>
      </c>
    </row>
    <row r="115" spans="1:7" s="18" customFormat="1" ht="26.25" thickBot="1">
      <c r="A115" s="32"/>
      <c r="B115" s="115" t="s">
        <v>27</v>
      </c>
      <c r="C115" s="16" t="s">
        <v>219</v>
      </c>
      <c r="D115" s="7" t="s">
        <v>35</v>
      </c>
      <c r="E115" s="7" t="s">
        <v>20</v>
      </c>
      <c r="F115" s="44">
        <f>500+100+1300</f>
        <v>1900</v>
      </c>
      <c r="G115" s="41">
        <v>1900</v>
      </c>
    </row>
    <row r="116" spans="1:7" s="18" customFormat="1" ht="57">
      <c r="A116" s="100" t="s">
        <v>128</v>
      </c>
      <c r="B116" s="75" t="s">
        <v>174</v>
      </c>
      <c r="C116" s="71" t="s">
        <v>175</v>
      </c>
      <c r="D116" s="71"/>
      <c r="E116" s="71"/>
      <c r="F116" s="64">
        <f>F117</f>
        <v>140.14</v>
      </c>
      <c r="G116" s="99">
        <f>G117</f>
        <v>0</v>
      </c>
    </row>
    <row r="117" spans="1:7" s="18" customFormat="1" ht="15">
      <c r="A117" s="32"/>
      <c r="B117" s="116" t="s">
        <v>220</v>
      </c>
      <c r="C117" s="16" t="s">
        <v>221</v>
      </c>
      <c r="D117" s="7"/>
      <c r="E117" s="7"/>
      <c r="F117" s="44">
        <f>F118</f>
        <v>140.14</v>
      </c>
      <c r="G117" s="41">
        <f>G118</f>
        <v>0</v>
      </c>
    </row>
    <row r="118" spans="1:7" s="18" customFormat="1" ht="25.5">
      <c r="A118" s="32"/>
      <c r="B118" s="116" t="s">
        <v>223</v>
      </c>
      <c r="C118" s="16" t="s">
        <v>222</v>
      </c>
      <c r="D118" s="7"/>
      <c r="E118" s="7"/>
      <c r="F118" s="44">
        <f aca="true" t="shared" si="10" ref="F118:G120">F119</f>
        <v>140.14</v>
      </c>
      <c r="G118" s="41">
        <f t="shared" si="10"/>
        <v>0</v>
      </c>
    </row>
    <row r="119" spans="1:7" s="18" customFormat="1" ht="46.5" customHeight="1">
      <c r="A119" s="32"/>
      <c r="B119" s="116" t="s">
        <v>224</v>
      </c>
      <c r="C119" s="58" t="s">
        <v>225</v>
      </c>
      <c r="D119" s="7"/>
      <c r="E119" s="7"/>
      <c r="F119" s="44">
        <f t="shared" si="10"/>
        <v>140.14</v>
      </c>
      <c r="G119" s="41">
        <f t="shared" si="10"/>
        <v>0</v>
      </c>
    </row>
    <row r="120" spans="1:7" s="18" customFormat="1" ht="15">
      <c r="A120" s="32"/>
      <c r="B120" s="4" t="s">
        <v>34</v>
      </c>
      <c r="C120" s="58" t="s">
        <v>225</v>
      </c>
      <c r="D120" s="7" t="s">
        <v>35</v>
      </c>
      <c r="E120" s="7"/>
      <c r="F120" s="44">
        <f t="shared" si="10"/>
        <v>140.14</v>
      </c>
      <c r="G120" s="41">
        <f t="shared" si="10"/>
        <v>0</v>
      </c>
    </row>
    <row r="121" spans="1:7" s="18" customFormat="1" ht="25.5">
      <c r="A121" s="32"/>
      <c r="B121" s="26" t="s">
        <v>27</v>
      </c>
      <c r="C121" s="58" t="s">
        <v>225</v>
      </c>
      <c r="D121" s="7" t="s">
        <v>35</v>
      </c>
      <c r="E121" s="7" t="s">
        <v>20</v>
      </c>
      <c r="F121" s="44">
        <v>140.14</v>
      </c>
      <c r="G121" s="41">
        <v>0</v>
      </c>
    </row>
    <row r="122" spans="1:7" ht="15.75">
      <c r="A122" s="101"/>
      <c r="B122" s="65" t="s">
        <v>40</v>
      </c>
      <c r="C122" s="77"/>
      <c r="D122" s="78"/>
      <c r="E122" s="78"/>
      <c r="F122" s="61">
        <f>F123+F163+F170</f>
        <v>11782.018020000001</v>
      </c>
      <c r="G122" s="98">
        <f>G123+G163+G170</f>
        <v>11622.71802</v>
      </c>
    </row>
    <row r="123" spans="1:7" s="3" customFormat="1" ht="38.25">
      <c r="A123" s="102">
        <v>1</v>
      </c>
      <c r="B123" s="80" t="s">
        <v>41</v>
      </c>
      <c r="C123" s="63">
        <v>9100000000</v>
      </c>
      <c r="D123" s="81"/>
      <c r="E123" s="79"/>
      <c r="F123" s="82">
        <f>F130+F158+F124</f>
        <v>9903.85358</v>
      </c>
      <c r="G123" s="103">
        <f>G130+G158+G124</f>
        <v>9903.85358</v>
      </c>
    </row>
    <row r="124" spans="1:7" s="12" customFormat="1" ht="12.75">
      <c r="A124" s="31"/>
      <c r="B124" s="52" t="s">
        <v>162</v>
      </c>
      <c r="C124" s="53" t="s">
        <v>163</v>
      </c>
      <c r="D124" s="53"/>
      <c r="E124" s="19"/>
      <c r="F124" s="46">
        <f aca="true" t="shared" si="11" ref="F124:G127">F125</f>
        <v>2067.54132</v>
      </c>
      <c r="G124" s="43">
        <f t="shared" si="11"/>
        <v>2067.54132</v>
      </c>
    </row>
    <row r="125" spans="1:7" s="12" customFormat="1" ht="12.75">
      <c r="A125" s="31"/>
      <c r="B125" s="54" t="s">
        <v>99</v>
      </c>
      <c r="C125" s="55" t="s">
        <v>164</v>
      </c>
      <c r="D125" s="56"/>
      <c r="E125" s="19"/>
      <c r="F125" s="46">
        <f t="shared" si="11"/>
        <v>2067.54132</v>
      </c>
      <c r="G125" s="43">
        <f t="shared" si="11"/>
        <v>2067.54132</v>
      </c>
    </row>
    <row r="126" spans="1:7" s="12" customFormat="1" ht="12.75">
      <c r="A126" s="31"/>
      <c r="B126" s="54" t="s">
        <v>162</v>
      </c>
      <c r="C126" s="55" t="s">
        <v>165</v>
      </c>
      <c r="D126" s="56" t="s">
        <v>166</v>
      </c>
      <c r="E126" s="19"/>
      <c r="F126" s="46">
        <f>F127+F129</f>
        <v>2067.54132</v>
      </c>
      <c r="G126" s="43">
        <f>G127+G129</f>
        <v>2067.54132</v>
      </c>
    </row>
    <row r="127" spans="1:7" s="12" customFormat="1" ht="51" hidden="1">
      <c r="A127" s="31"/>
      <c r="B127" s="57" t="s">
        <v>167</v>
      </c>
      <c r="C127" s="55" t="s">
        <v>165</v>
      </c>
      <c r="D127" s="55" t="s">
        <v>166</v>
      </c>
      <c r="E127" s="19"/>
      <c r="F127" s="46">
        <f t="shared" si="11"/>
        <v>2062.54132</v>
      </c>
      <c r="G127" s="43">
        <f t="shared" si="11"/>
        <v>2062.54132</v>
      </c>
    </row>
    <row r="128" spans="1:7" s="12" customFormat="1" ht="25.5">
      <c r="A128" s="31"/>
      <c r="B128" s="57" t="s">
        <v>168</v>
      </c>
      <c r="C128" s="55" t="s">
        <v>165</v>
      </c>
      <c r="D128" s="55" t="s">
        <v>166</v>
      </c>
      <c r="E128" s="19">
        <v>120</v>
      </c>
      <c r="F128" s="46">
        <f>1584.13312+478.4082</f>
        <v>2062.54132</v>
      </c>
      <c r="G128" s="43">
        <f>1584.13312+478.4082</f>
        <v>2062.54132</v>
      </c>
    </row>
    <row r="129" spans="1:7" s="12" customFormat="1" ht="12.75">
      <c r="A129" s="31"/>
      <c r="B129" s="20" t="s">
        <v>62</v>
      </c>
      <c r="C129" s="55" t="s">
        <v>165</v>
      </c>
      <c r="D129" s="55" t="s">
        <v>166</v>
      </c>
      <c r="E129" s="117">
        <v>850</v>
      </c>
      <c r="F129" s="118">
        <v>5</v>
      </c>
      <c r="G129" s="43">
        <v>5</v>
      </c>
    </row>
    <row r="130" spans="1:7" s="12" customFormat="1" ht="38.25">
      <c r="A130" s="31"/>
      <c r="B130" s="26" t="s">
        <v>98</v>
      </c>
      <c r="C130" s="23">
        <v>9130000000</v>
      </c>
      <c r="D130" s="36"/>
      <c r="E130" s="19"/>
      <c r="F130" s="46">
        <f>F131</f>
        <v>7836.312260000001</v>
      </c>
      <c r="G130" s="43">
        <f>G131</f>
        <v>7836.312260000001</v>
      </c>
    </row>
    <row r="131" spans="1:7" s="12" customFormat="1" ht="12.75">
      <c r="A131" s="31"/>
      <c r="B131" s="26" t="s">
        <v>99</v>
      </c>
      <c r="C131" s="23">
        <v>9130100000</v>
      </c>
      <c r="D131" s="36"/>
      <c r="E131" s="19"/>
      <c r="F131" s="46">
        <f>F132+F137+F140+F143+F155</f>
        <v>7836.312260000001</v>
      </c>
      <c r="G131" s="43">
        <f>G132+G137+G140+G143+G155</f>
        <v>7836.312260000001</v>
      </c>
    </row>
    <row r="132" spans="1:7" s="12" customFormat="1" ht="12.75">
      <c r="A132" s="31"/>
      <c r="B132" s="35" t="s">
        <v>42</v>
      </c>
      <c r="C132" s="39">
        <v>9130100040</v>
      </c>
      <c r="D132" s="36"/>
      <c r="E132" s="19"/>
      <c r="F132" s="83">
        <f>F133</f>
        <v>7832.79226</v>
      </c>
      <c r="G132" s="42">
        <f>G133</f>
        <v>7832.79226</v>
      </c>
    </row>
    <row r="133" spans="1:7" ht="38.25">
      <c r="A133" s="29"/>
      <c r="B133" s="22" t="s">
        <v>43</v>
      </c>
      <c r="C133" s="23">
        <v>9130100040</v>
      </c>
      <c r="D133" s="24" t="s">
        <v>44</v>
      </c>
      <c r="E133" s="6"/>
      <c r="F133" s="46">
        <f>F134+F135+F136</f>
        <v>7832.79226</v>
      </c>
      <c r="G133" s="43">
        <f>G134+G135+G136</f>
        <v>7832.79226</v>
      </c>
    </row>
    <row r="134" spans="1:7" ht="25.5">
      <c r="A134" s="29"/>
      <c r="B134" s="22" t="s">
        <v>45</v>
      </c>
      <c r="C134" s="23">
        <v>9130100040</v>
      </c>
      <c r="D134" s="24" t="s">
        <v>44</v>
      </c>
      <c r="E134" s="6">
        <v>120</v>
      </c>
      <c r="F134" s="46">
        <f>4879.56395+10+1473.62831</f>
        <v>6363.19226</v>
      </c>
      <c r="G134" s="43">
        <f>F134</f>
        <v>6363.19226</v>
      </c>
    </row>
    <row r="135" spans="1:7" ht="25.5">
      <c r="A135" s="29"/>
      <c r="B135" s="26" t="s">
        <v>27</v>
      </c>
      <c r="C135" s="23">
        <v>9130100040</v>
      </c>
      <c r="D135" s="24" t="s">
        <v>44</v>
      </c>
      <c r="E135" s="6">
        <v>240</v>
      </c>
      <c r="F135" s="46">
        <f>95+45+200+40+10+7+30+2.6+90+300+20+10+300+150+160</f>
        <v>1459.6</v>
      </c>
      <c r="G135" s="43">
        <f>F135</f>
        <v>1459.6</v>
      </c>
    </row>
    <row r="136" spans="1:7" ht="12.75">
      <c r="A136" s="29"/>
      <c r="B136" s="26" t="s">
        <v>62</v>
      </c>
      <c r="C136" s="23">
        <v>9130100040</v>
      </c>
      <c r="D136" s="24" t="s">
        <v>44</v>
      </c>
      <c r="E136" s="6">
        <v>850</v>
      </c>
      <c r="F136" s="46">
        <v>10</v>
      </c>
      <c r="G136" s="43">
        <v>10</v>
      </c>
    </row>
    <row r="137" spans="1:7" ht="51">
      <c r="A137" s="29"/>
      <c r="B137" s="84" t="s">
        <v>49</v>
      </c>
      <c r="C137" s="19">
        <v>9130171340</v>
      </c>
      <c r="D137" s="36"/>
      <c r="E137" s="19"/>
      <c r="F137" s="83">
        <f>F138</f>
        <v>3.52</v>
      </c>
      <c r="G137" s="42">
        <f>G138</f>
        <v>3.52</v>
      </c>
    </row>
    <row r="138" spans="1:7" ht="25.5">
      <c r="A138" s="29"/>
      <c r="B138" s="22" t="s">
        <v>114</v>
      </c>
      <c r="C138" s="6">
        <v>9130171340</v>
      </c>
      <c r="D138" s="24" t="s">
        <v>113</v>
      </c>
      <c r="E138" s="6"/>
      <c r="F138" s="46">
        <f>F139</f>
        <v>3.52</v>
      </c>
      <c r="G138" s="43">
        <f>G139</f>
        <v>3.52</v>
      </c>
    </row>
    <row r="139" spans="1:7" ht="25.5">
      <c r="A139" s="29"/>
      <c r="B139" s="25" t="s">
        <v>27</v>
      </c>
      <c r="C139" s="6">
        <v>9130171340</v>
      </c>
      <c r="D139" s="24" t="s">
        <v>113</v>
      </c>
      <c r="E139" s="6">
        <v>240</v>
      </c>
      <c r="F139" s="46">
        <v>3.52</v>
      </c>
      <c r="G139" s="43">
        <v>3.52</v>
      </c>
    </row>
    <row r="140" spans="1:7" s="12" customFormat="1" ht="51" hidden="1">
      <c r="A140" s="31"/>
      <c r="B140" s="69" t="s">
        <v>115</v>
      </c>
      <c r="C140" s="19">
        <v>9130160650</v>
      </c>
      <c r="D140" s="36"/>
      <c r="E140" s="19"/>
      <c r="F140" s="83">
        <f>F141</f>
        <v>0</v>
      </c>
      <c r="G140" s="42">
        <f>G141</f>
        <v>0</v>
      </c>
    </row>
    <row r="141" spans="1:7" ht="38.25" hidden="1">
      <c r="A141" s="29"/>
      <c r="B141" s="22" t="s">
        <v>43</v>
      </c>
      <c r="C141" s="6">
        <v>9130160650</v>
      </c>
      <c r="D141" s="24" t="s">
        <v>44</v>
      </c>
      <c r="E141" s="6"/>
      <c r="F141" s="46">
        <f>F142</f>
        <v>0</v>
      </c>
      <c r="G141" s="43">
        <f>G142</f>
        <v>0</v>
      </c>
    </row>
    <row r="142" spans="1:7" ht="12.75" hidden="1">
      <c r="A142" s="29"/>
      <c r="B142" s="25" t="s">
        <v>32</v>
      </c>
      <c r="C142" s="6">
        <v>9130160650</v>
      </c>
      <c r="D142" s="24" t="s">
        <v>44</v>
      </c>
      <c r="E142" s="6">
        <v>540</v>
      </c>
      <c r="F142" s="46">
        <v>0</v>
      </c>
      <c r="G142" s="43">
        <v>0</v>
      </c>
    </row>
    <row r="143" spans="1:7" s="12" customFormat="1" ht="38.25" hidden="1">
      <c r="A143" s="31"/>
      <c r="B143" s="37" t="s">
        <v>46</v>
      </c>
      <c r="C143" s="19">
        <v>9130160600</v>
      </c>
      <c r="D143" s="36"/>
      <c r="E143" s="19"/>
      <c r="F143" s="83">
        <f>F144</f>
        <v>0</v>
      </c>
      <c r="G143" s="42">
        <f>G144</f>
        <v>0</v>
      </c>
    </row>
    <row r="144" spans="1:7" ht="38.25" hidden="1">
      <c r="A144" s="29"/>
      <c r="B144" s="22" t="s">
        <v>43</v>
      </c>
      <c r="C144" s="6">
        <v>9130160600</v>
      </c>
      <c r="D144" s="24" t="s">
        <v>44</v>
      </c>
      <c r="E144" s="6"/>
      <c r="F144" s="46">
        <f>F145</f>
        <v>0</v>
      </c>
      <c r="G144" s="43">
        <f>G145</f>
        <v>0</v>
      </c>
    </row>
    <row r="145" spans="1:7" ht="12.75" hidden="1">
      <c r="A145" s="29"/>
      <c r="B145" s="85" t="s">
        <v>32</v>
      </c>
      <c r="C145" s="6">
        <v>9130160600</v>
      </c>
      <c r="D145" s="24" t="s">
        <v>44</v>
      </c>
      <c r="E145" s="6">
        <v>540</v>
      </c>
      <c r="F145" s="46">
        <v>0</v>
      </c>
      <c r="G145" s="43">
        <v>0</v>
      </c>
    </row>
    <row r="146" spans="1:7" s="12" customFormat="1" ht="38.25" hidden="1">
      <c r="A146" s="31"/>
      <c r="B146" s="69" t="s">
        <v>47</v>
      </c>
      <c r="C146" s="19">
        <v>9106061</v>
      </c>
      <c r="D146" s="36"/>
      <c r="E146" s="19"/>
      <c r="F146" s="83">
        <f>F147</f>
        <v>0</v>
      </c>
      <c r="G146" s="42">
        <f>G147</f>
        <v>0</v>
      </c>
    </row>
    <row r="147" spans="1:7" ht="38.25" hidden="1">
      <c r="A147" s="29"/>
      <c r="B147" s="22" t="s">
        <v>43</v>
      </c>
      <c r="C147" s="6">
        <v>9106061</v>
      </c>
      <c r="D147" s="24" t="s">
        <v>44</v>
      </c>
      <c r="E147" s="6"/>
      <c r="F147" s="46">
        <f>F148</f>
        <v>0</v>
      </c>
      <c r="G147" s="43">
        <f>G148</f>
        <v>0</v>
      </c>
    </row>
    <row r="148" spans="1:7" ht="12.75" hidden="1">
      <c r="A148" s="29"/>
      <c r="B148" s="85" t="s">
        <v>32</v>
      </c>
      <c r="C148" s="6">
        <v>9106061</v>
      </c>
      <c r="D148" s="24" t="s">
        <v>44</v>
      </c>
      <c r="E148" s="6">
        <v>540</v>
      </c>
      <c r="F148" s="46">
        <v>0</v>
      </c>
      <c r="G148" s="43">
        <v>0</v>
      </c>
    </row>
    <row r="149" spans="1:7" s="12" customFormat="1" ht="63.75" hidden="1">
      <c r="A149" s="31"/>
      <c r="B149" s="38" t="s">
        <v>48</v>
      </c>
      <c r="C149" s="19">
        <v>9130160620</v>
      </c>
      <c r="D149" s="36"/>
      <c r="E149" s="19"/>
      <c r="F149" s="83">
        <f>F150</f>
        <v>0</v>
      </c>
      <c r="G149" s="42">
        <f>G150</f>
        <v>0</v>
      </c>
    </row>
    <row r="150" spans="1:7" ht="38.25" hidden="1">
      <c r="A150" s="29"/>
      <c r="B150" s="22" t="s">
        <v>43</v>
      </c>
      <c r="C150" s="6">
        <v>9130160620</v>
      </c>
      <c r="D150" s="24" t="s">
        <v>44</v>
      </c>
      <c r="E150" s="6"/>
      <c r="F150" s="46">
        <f>F151</f>
        <v>0</v>
      </c>
      <c r="G150" s="43">
        <f>G151</f>
        <v>0</v>
      </c>
    </row>
    <row r="151" spans="1:7" ht="12.75" hidden="1">
      <c r="A151" s="29"/>
      <c r="B151" s="85" t="s">
        <v>32</v>
      </c>
      <c r="C151" s="6">
        <v>9130160620</v>
      </c>
      <c r="D151" s="24" t="s">
        <v>44</v>
      </c>
      <c r="E151" s="6">
        <v>540</v>
      </c>
      <c r="F151" s="46">
        <v>0</v>
      </c>
      <c r="G151" s="43">
        <v>0</v>
      </c>
    </row>
    <row r="152" spans="1:7" s="12" customFormat="1" ht="51" hidden="1">
      <c r="A152" s="31"/>
      <c r="B152" s="84" t="s">
        <v>49</v>
      </c>
      <c r="C152" s="19">
        <v>9130171340</v>
      </c>
      <c r="D152" s="36"/>
      <c r="E152" s="19"/>
      <c r="F152" s="83">
        <f>F153</f>
        <v>0</v>
      </c>
      <c r="G152" s="42">
        <f>G153</f>
        <v>0</v>
      </c>
    </row>
    <row r="153" spans="1:7" ht="25.5" hidden="1">
      <c r="A153" s="29"/>
      <c r="B153" s="22" t="s">
        <v>114</v>
      </c>
      <c r="C153" s="6">
        <v>9130171340</v>
      </c>
      <c r="D153" s="24" t="s">
        <v>113</v>
      </c>
      <c r="E153" s="6"/>
      <c r="F153" s="46">
        <f>F154</f>
        <v>0</v>
      </c>
      <c r="G153" s="43">
        <f>G154</f>
        <v>0</v>
      </c>
    </row>
    <row r="154" spans="1:7" ht="25.5" hidden="1">
      <c r="A154" s="29"/>
      <c r="B154" s="25" t="s">
        <v>27</v>
      </c>
      <c r="C154" s="6">
        <v>9130171340</v>
      </c>
      <c r="D154" s="24" t="s">
        <v>113</v>
      </c>
      <c r="E154" s="6">
        <v>240</v>
      </c>
      <c r="F154" s="46">
        <v>0</v>
      </c>
      <c r="G154" s="43">
        <v>0</v>
      </c>
    </row>
    <row r="155" spans="1:7" s="12" customFormat="1" ht="38.25" hidden="1">
      <c r="A155" s="31"/>
      <c r="B155" s="37" t="s">
        <v>50</v>
      </c>
      <c r="C155" s="19">
        <v>9130160640</v>
      </c>
      <c r="D155" s="36"/>
      <c r="E155" s="19"/>
      <c r="F155" s="83">
        <f>F156</f>
        <v>0</v>
      </c>
      <c r="G155" s="42">
        <f>G156</f>
        <v>0</v>
      </c>
    </row>
    <row r="156" spans="1:7" ht="38.25" hidden="1">
      <c r="A156" s="29"/>
      <c r="B156" s="26" t="s">
        <v>50</v>
      </c>
      <c r="C156" s="6">
        <v>9130160640</v>
      </c>
      <c r="D156" s="24" t="s">
        <v>51</v>
      </c>
      <c r="E156" s="6"/>
      <c r="F156" s="46">
        <f>F157</f>
        <v>0</v>
      </c>
      <c r="G156" s="43">
        <f>G157</f>
        <v>0</v>
      </c>
    </row>
    <row r="157" spans="1:7" ht="12.75" hidden="1">
      <c r="A157" s="29"/>
      <c r="B157" s="85" t="s">
        <v>32</v>
      </c>
      <c r="C157" s="6">
        <v>9130160640</v>
      </c>
      <c r="D157" s="24" t="s">
        <v>51</v>
      </c>
      <c r="E157" s="6">
        <v>540</v>
      </c>
      <c r="F157" s="46">
        <v>0</v>
      </c>
      <c r="G157" s="43">
        <v>0</v>
      </c>
    </row>
    <row r="158" spans="1:7" ht="12.75" hidden="1">
      <c r="A158" s="31"/>
      <c r="B158" s="52" t="s">
        <v>162</v>
      </c>
      <c r="C158" s="53" t="s">
        <v>163</v>
      </c>
      <c r="D158" s="53"/>
      <c r="E158" s="19"/>
      <c r="F158" s="46">
        <f>F160</f>
        <v>0</v>
      </c>
      <c r="G158" s="43">
        <f>G160</f>
        <v>0</v>
      </c>
    </row>
    <row r="159" spans="1:7" ht="12.75" hidden="1">
      <c r="A159" s="31"/>
      <c r="B159" s="54" t="s">
        <v>99</v>
      </c>
      <c r="C159" s="55" t="s">
        <v>164</v>
      </c>
      <c r="D159" s="56"/>
      <c r="E159" s="19"/>
      <c r="F159" s="46">
        <f aca="true" t="shared" si="12" ref="F159:G161">F160</f>
        <v>0</v>
      </c>
      <c r="G159" s="43">
        <f t="shared" si="12"/>
        <v>0</v>
      </c>
    </row>
    <row r="160" spans="1:7" ht="12.75" hidden="1">
      <c r="A160" s="31"/>
      <c r="B160" s="54" t="s">
        <v>162</v>
      </c>
      <c r="C160" s="55" t="s">
        <v>165</v>
      </c>
      <c r="D160" s="56" t="s">
        <v>166</v>
      </c>
      <c r="E160" s="19"/>
      <c r="F160" s="83">
        <f t="shared" si="12"/>
        <v>0</v>
      </c>
      <c r="G160" s="42">
        <f t="shared" si="12"/>
        <v>0</v>
      </c>
    </row>
    <row r="161" spans="1:7" ht="51" hidden="1">
      <c r="A161" s="29"/>
      <c r="B161" s="57" t="s">
        <v>167</v>
      </c>
      <c r="C161" s="55" t="s">
        <v>165</v>
      </c>
      <c r="D161" s="55" t="s">
        <v>166</v>
      </c>
      <c r="E161" s="19"/>
      <c r="F161" s="46">
        <f t="shared" si="12"/>
        <v>0</v>
      </c>
      <c r="G161" s="43">
        <f t="shared" si="12"/>
        <v>0</v>
      </c>
    </row>
    <row r="162" spans="1:7" ht="25.5" hidden="1">
      <c r="A162" s="29"/>
      <c r="B162" s="57" t="s">
        <v>168</v>
      </c>
      <c r="C162" s="55" t="s">
        <v>165</v>
      </c>
      <c r="D162" s="55" t="s">
        <v>166</v>
      </c>
      <c r="E162" s="19">
        <v>120</v>
      </c>
      <c r="F162" s="46">
        <v>0</v>
      </c>
      <c r="G162" s="43">
        <v>0</v>
      </c>
    </row>
    <row r="163" spans="1:7" ht="25.5">
      <c r="A163" s="102">
        <v>2</v>
      </c>
      <c r="B163" s="86" t="s">
        <v>58</v>
      </c>
      <c r="C163" s="79">
        <v>9200000000</v>
      </c>
      <c r="D163" s="81"/>
      <c r="E163" s="79"/>
      <c r="F163" s="82">
        <f>F166</f>
        <v>582.6</v>
      </c>
      <c r="G163" s="103">
        <f>G166</f>
        <v>582.6</v>
      </c>
    </row>
    <row r="164" spans="1:7" s="12" customFormat="1" ht="12.75">
      <c r="A164" s="31"/>
      <c r="B164" s="26" t="s">
        <v>99</v>
      </c>
      <c r="C164" s="16" t="s">
        <v>100</v>
      </c>
      <c r="D164" s="36"/>
      <c r="E164" s="19"/>
      <c r="F164" s="46">
        <f aca="true" t="shared" si="13" ref="F164:G166">F165</f>
        <v>582.6</v>
      </c>
      <c r="G164" s="43">
        <f t="shared" si="13"/>
        <v>582.6</v>
      </c>
    </row>
    <row r="165" spans="1:7" s="12" customFormat="1" ht="12.75">
      <c r="A165" s="31"/>
      <c r="B165" s="26" t="s">
        <v>99</v>
      </c>
      <c r="C165" s="16" t="s">
        <v>101</v>
      </c>
      <c r="D165" s="36"/>
      <c r="E165" s="19"/>
      <c r="F165" s="46">
        <f t="shared" si="13"/>
        <v>582.6</v>
      </c>
      <c r="G165" s="43">
        <f t="shared" si="13"/>
        <v>582.6</v>
      </c>
    </row>
    <row r="166" spans="1:7" s="12" customFormat="1" ht="12.75">
      <c r="A166" s="31"/>
      <c r="B166" s="37" t="s">
        <v>59</v>
      </c>
      <c r="C166" s="17" t="s">
        <v>95</v>
      </c>
      <c r="D166" s="36"/>
      <c r="E166" s="19"/>
      <c r="F166" s="83">
        <f t="shared" si="13"/>
        <v>582.6</v>
      </c>
      <c r="G166" s="42">
        <f t="shared" si="13"/>
        <v>582.6</v>
      </c>
    </row>
    <row r="167" spans="1:7" ht="12.75">
      <c r="A167" s="29"/>
      <c r="B167" s="85" t="s">
        <v>60</v>
      </c>
      <c r="C167" s="16" t="s">
        <v>95</v>
      </c>
      <c r="D167" s="24" t="s">
        <v>61</v>
      </c>
      <c r="E167" s="6"/>
      <c r="F167" s="46">
        <f>F168+F169</f>
        <v>582.6</v>
      </c>
      <c r="G167" s="43">
        <f>G168+G169</f>
        <v>582.6</v>
      </c>
    </row>
    <row r="168" spans="1:7" ht="25.5">
      <c r="A168" s="29"/>
      <c r="B168" s="26" t="s">
        <v>27</v>
      </c>
      <c r="C168" s="16" t="s">
        <v>95</v>
      </c>
      <c r="D168" s="24" t="s">
        <v>61</v>
      </c>
      <c r="E168" s="6">
        <v>240</v>
      </c>
      <c r="F168" s="46">
        <f>27.6+200+150+200</f>
        <v>577.6</v>
      </c>
      <c r="G168" s="43">
        <f>F168</f>
        <v>577.6</v>
      </c>
    </row>
    <row r="169" spans="1:7" ht="12.75">
      <c r="A169" s="29"/>
      <c r="B169" s="26" t="s">
        <v>62</v>
      </c>
      <c r="C169" s="16" t="s">
        <v>95</v>
      </c>
      <c r="D169" s="24" t="s">
        <v>61</v>
      </c>
      <c r="E169" s="6">
        <v>850</v>
      </c>
      <c r="F169" s="46">
        <v>5</v>
      </c>
      <c r="G169" s="43">
        <v>5</v>
      </c>
    </row>
    <row r="170" spans="1:7" s="3" customFormat="1" ht="38.25">
      <c r="A170" s="102">
        <v>3</v>
      </c>
      <c r="B170" s="86" t="s">
        <v>52</v>
      </c>
      <c r="C170" s="79">
        <v>9900000000</v>
      </c>
      <c r="D170" s="81"/>
      <c r="E170" s="79"/>
      <c r="F170" s="82">
        <f>F171</f>
        <v>1295.5644399999999</v>
      </c>
      <c r="G170" s="103">
        <f>G171</f>
        <v>1136.26444</v>
      </c>
    </row>
    <row r="171" spans="1:7" s="12" customFormat="1" ht="16.5" customHeight="1">
      <c r="A171" s="31"/>
      <c r="B171" s="26" t="s">
        <v>99</v>
      </c>
      <c r="C171" s="6">
        <v>9990000000</v>
      </c>
      <c r="D171" s="36"/>
      <c r="E171" s="19"/>
      <c r="F171" s="83">
        <f>F172</f>
        <v>1295.5644399999999</v>
      </c>
      <c r="G171" s="42">
        <f>G172</f>
        <v>1136.26444</v>
      </c>
    </row>
    <row r="172" spans="1:7" s="12" customFormat="1" ht="16.5" customHeight="1">
      <c r="A172" s="31"/>
      <c r="B172" s="26" t="s">
        <v>99</v>
      </c>
      <c r="C172" s="6">
        <v>9990100000</v>
      </c>
      <c r="D172" s="36"/>
      <c r="E172" s="19"/>
      <c r="F172" s="83">
        <f>F176+F179+F182+F204+F207+F210+F213+F231+F260+F266+F173+F269+F257</f>
        <v>1295.5644399999999</v>
      </c>
      <c r="G172" s="42">
        <f>G176+G179+G182+G204+G207+G210+G213+G231+G260+G266+G173+G269+G189+G192+G195+G198+G201+G234+G237+G240+G245+G248+G251+G254+G263+G257</f>
        <v>1136.26444</v>
      </c>
    </row>
    <row r="173" spans="1:7" s="12" customFormat="1" ht="45" customHeight="1" hidden="1">
      <c r="A173" s="31"/>
      <c r="B173" s="35" t="s">
        <v>120</v>
      </c>
      <c r="C173" s="19">
        <v>9990112240</v>
      </c>
      <c r="D173" s="36"/>
      <c r="E173" s="19"/>
      <c r="F173" s="83">
        <f>F174</f>
        <v>0</v>
      </c>
      <c r="G173" s="42">
        <f>G174</f>
        <v>0</v>
      </c>
    </row>
    <row r="174" spans="1:7" s="12" customFormat="1" ht="16.5" customHeight="1" hidden="1">
      <c r="A174" s="31"/>
      <c r="B174" s="22" t="s">
        <v>53</v>
      </c>
      <c r="C174" s="19">
        <v>9990112240</v>
      </c>
      <c r="D174" s="24" t="s">
        <v>54</v>
      </c>
      <c r="E174" s="6"/>
      <c r="F174" s="46">
        <f>F175</f>
        <v>0</v>
      </c>
      <c r="G174" s="43">
        <f>G175</f>
        <v>0</v>
      </c>
    </row>
    <row r="175" spans="1:7" s="12" customFormat="1" ht="34.5" customHeight="1" hidden="1">
      <c r="A175" s="31"/>
      <c r="B175" s="26" t="s">
        <v>27</v>
      </c>
      <c r="C175" s="19">
        <v>9990112240</v>
      </c>
      <c r="D175" s="24" t="s">
        <v>54</v>
      </c>
      <c r="E175" s="6">
        <v>240</v>
      </c>
      <c r="F175" s="46">
        <v>0</v>
      </c>
      <c r="G175" s="43">
        <v>0</v>
      </c>
    </row>
    <row r="176" spans="1:7" s="12" customFormat="1" ht="81" customHeight="1">
      <c r="A176" s="31"/>
      <c r="B176" s="70" t="s">
        <v>72</v>
      </c>
      <c r="C176" s="19">
        <v>9990110050</v>
      </c>
      <c r="D176" s="36"/>
      <c r="E176" s="19"/>
      <c r="F176" s="83">
        <f>F177</f>
        <v>100</v>
      </c>
      <c r="G176" s="42">
        <f>G177</f>
        <v>100</v>
      </c>
    </row>
    <row r="177" spans="1:7" ht="12.75">
      <c r="A177" s="29"/>
      <c r="B177" s="26" t="s">
        <v>55</v>
      </c>
      <c r="C177" s="6">
        <v>9990110050</v>
      </c>
      <c r="D177" s="24" t="s">
        <v>57</v>
      </c>
      <c r="E177" s="6"/>
      <c r="F177" s="46">
        <f>F178</f>
        <v>100</v>
      </c>
      <c r="G177" s="43">
        <f>G178</f>
        <v>100</v>
      </c>
    </row>
    <row r="178" spans="1:7" ht="12.75">
      <c r="A178" s="29"/>
      <c r="B178" s="26" t="s">
        <v>56</v>
      </c>
      <c r="C178" s="6">
        <v>9990110050</v>
      </c>
      <c r="D178" s="24" t="s">
        <v>57</v>
      </c>
      <c r="E178" s="6">
        <v>870</v>
      </c>
      <c r="F178" s="46">
        <v>100</v>
      </c>
      <c r="G178" s="43">
        <v>100</v>
      </c>
    </row>
    <row r="179" spans="1:7" s="12" customFormat="1" ht="72" customHeight="1">
      <c r="A179" s="31"/>
      <c r="B179" s="26" t="s">
        <v>73</v>
      </c>
      <c r="C179" s="19">
        <v>9990151180</v>
      </c>
      <c r="D179" s="36"/>
      <c r="E179" s="19"/>
      <c r="F179" s="83">
        <f>F180</f>
        <v>159.3</v>
      </c>
      <c r="G179" s="42">
        <f>G180</f>
        <v>0</v>
      </c>
    </row>
    <row r="180" spans="1:7" ht="12.75">
      <c r="A180" s="29"/>
      <c r="B180" s="22" t="s">
        <v>63</v>
      </c>
      <c r="C180" s="6">
        <v>9990151180</v>
      </c>
      <c r="D180" s="24" t="s">
        <v>64</v>
      </c>
      <c r="E180" s="6"/>
      <c r="F180" s="46">
        <f>F181</f>
        <v>159.3</v>
      </c>
      <c r="G180" s="43">
        <f>G181</f>
        <v>0</v>
      </c>
    </row>
    <row r="181" spans="1:7" ht="25.5">
      <c r="A181" s="29"/>
      <c r="B181" s="26" t="s">
        <v>45</v>
      </c>
      <c r="C181" s="6">
        <v>9990151180</v>
      </c>
      <c r="D181" s="24" t="s">
        <v>64</v>
      </c>
      <c r="E181" s="6">
        <v>120</v>
      </c>
      <c r="F181" s="46">
        <v>159.3</v>
      </c>
      <c r="G181" s="43">
        <v>0</v>
      </c>
    </row>
    <row r="182" spans="1:7" ht="51" hidden="1">
      <c r="A182" s="29"/>
      <c r="B182" s="70" t="s">
        <v>74</v>
      </c>
      <c r="C182" s="17" t="s">
        <v>96</v>
      </c>
      <c r="D182" s="36"/>
      <c r="E182" s="19"/>
      <c r="F182" s="83">
        <f>F183</f>
        <v>0</v>
      </c>
      <c r="G182" s="42">
        <f>G183</f>
        <v>0</v>
      </c>
    </row>
    <row r="183" spans="1:7" ht="29.25" customHeight="1" hidden="1">
      <c r="A183" s="29"/>
      <c r="B183" s="26" t="s">
        <v>25</v>
      </c>
      <c r="C183" s="16" t="s">
        <v>96</v>
      </c>
      <c r="D183" s="24" t="s">
        <v>11</v>
      </c>
      <c r="E183" s="6"/>
      <c r="F183" s="46">
        <f>F184</f>
        <v>0</v>
      </c>
      <c r="G183" s="43">
        <f>G184+G188</f>
        <v>0</v>
      </c>
    </row>
    <row r="184" spans="1:7" ht="12.75" hidden="1">
      <c r="A184" s="29"/>
      <c r="B184" s="26" t="s">
        <v>62</v>
      </c>
      <c r="C184" s="16" t="s">
        <v>96</v>
      </c>
      <c r="D184" s="24" t="s">
        <v>11</v>
      </c>
      <c r="E184" s="6">
        <v>850</v>
      </c>
      <c r="F184" s="46">
        <v>0</v>
      </c>
      <c r="G184" s="43">
        <v>0</v>
      </c>
    </row>
    <row r="185" spans="1:7" s="12" customFormat="1" ht="102" hidden="1">
      <c r="A185" s="31"/>
      <c r="B185" s="70" t="s">
        <v>75</v>
      </c>
      <c r="C185" s="16" t="s">
        <v>96</v>
      </c>
      <c r="D185" s="24" t="s">
        <v>11</v>
      </c>
      <c r="E185" s="19"/>
      <c r="F185" s="83">
        <f>F186</f>
        <v>0</v>
      </c>
      <c r="G185" s="42">
        <f>G186</f>
        <v>0</v>
      </c>
    </row>
    <row r="186" spans="1:7" ht="12.75" hidden="1">
      <c r="A186" s="29"/>
      <c r="B186" s="26" t="s">
        <v>15</v>
      </c>
      <c r="C186" s="16" t="s">
        <v>96</v>
      </c>
      <c r="D186" s="24" t="s">
        <v>11</v>
      </c>
      <c r="E186" s="6"/>
      <c r="F186" s="46">
        <f>F187</f>
        <v>0</v>
      </c>
      <c r="G186" s="43">
        <f>G187</f>
        <v>0</v>
      </c>
    </row>
    <row r="187" spans="1:7" ht="25.5" hidden="1">
      <c r="A187" s="29"/>
      <c r="B187" s="26" t="s">
        <v>27</v>
      </c>
      <c r="C187" s="16" t="s">
        <v>96</v>
      </c>
      <c r="D187" s="24" t="s">
        <v>11</v>
      </c>
      <c r="E187" s="6">
        <v>240</v>
      </c>
      <c r="F187" s="46">
        <v>0</v>
      </c>
      <c r="G187" s="43">
        <v>0</v>
      </c>
    </row>
    <row r="188" spans="1:7" ht="25.5" hidden="1">
      <c r="A188" s="29"/>
      <c r="B188" s="26" t="s">
        <v>27</v>
      </c>
      <c r="C188" s="16" t="s">
        <v>96</v>
      </c>
      <c r="D188" s="24" t="s">
        <v>11</v>
      </c>
      <c r="E188" s="6">
        <v>240</v>
      </c>
      <c r="F188" s="46">
        <v>0</v>
      </c>
      <c r="G188" s="50">
        <v>0</v>
      </c>
    </row>
    <row r="189" spans="1:7" ht="51" hidden="1">
      <c r="A189" s="29"/>
      <c r="B189" s="26" t="s">
        <v>148</v>
      </c>
      <c r="C189" s="16" t="s">
        <v>149</v>
      </c>
      <c r="D189" s="24"/>
      <c r="E189" s="6"/>
      <c r="F189" s="46">
        <v>0</v>
      </c>
      <c r="G189" s="50">
        <f>G190</f>
        <v>0</v>
      </c>
    </row>
    <row r="190" spans="1:7" ht="25.5" hidden="1">
      <c r="A190" s="29"/>
      <c r="B190" s="26" t="s">
        <v>25</v>
      </c>
      <c r="C190" s="16" t="s">
        <v>149</v>
      </c>
      <c r="D190" s="24" t="s">
        <v>11</v>
      </c>
      <c r="E190" s="6"/>
      <c r="F190" s="46">
        <v>0</v>
      </c>
      <c r="G190" s="50">
        <f>G191</f>
        <v>0</v>
      </c>
    </row>
    <row r="191" spans="1:7" ht="25.5" hidden="1">
      <c r="A191" s="29"/>
      <c r="B191" s="26" t="s">
        <v>27</v>
      </c>
      <c r="C191" s="16" t="s">
        <v>149</v>
      </c>
      <c r="D191" s="24" t="s">
        <v>11</v>
      </c>
      <c r="E191" s="6">
        <v>240</v>
      </c>
      <c r="F191" s="46">
        <v>0</v>
      </c>
      <c r="G191" s="50">
        <v>0</v>
      </c>
    </row>
    <row r="192" spans="1:7" ht="25.5" hidden="1">
      <c r="A192" s="29"/>
      <c r="B192" s="26" t="s">
        <v>146</v>
      </c>
      <c r="C192" s="16" t="s">
        <v>147</v>
      </c>
      <c r="D192" s="24"/>
      <c r="E192" s="6"/>
      <c r="F192" s="46">
        <v>0</v>
      </c>
      <c r="G192" s="50">
        <f>G193</f>
        <v>0</v>
      </c>
    </row>
    <row r="193" spans="1:7" ht="25.5" hidden="1">
      <c r="A193" s="29"/>
      <c r="B193" s="26" t="s">
        <v>25</v>
      </c>
      <c r="C193" s="16" t="s">
        <v>147</v>
      </c>
      <c r="D193" s="24" t="s">
        <v>11</v>
      </c>
      <c r="E193" s="6"/>
      <c r="F193" s="46">
        <v>0</v>
      </c>
      <c r="G193" s="50">
        <f>G194</f>
        <v>0</v>
      </c>
    </row>
    <row r="194" spans="1:7" ht="25.5" hidden="1">
      <c r="A194" s="29"/>
      <c r="B194" s="26" t="s">
        <v>27</v>
      </c>
      <c r="C194" s="16" t="s">
        <v>147</v>
      </c>
      <c r="D194" s="24" t="s">
        <v>11</v>
      </c>
      <c r="E194" s="6">
        <v>240</v>
      </c>
      <c r="F194" s="46">
        <v>0</v>
      </c>
      <c r="G194" s="50">
        <v>0</v>
      </c>
    </row>
    <row r="195" spans="1:7" ht="12.75" hidden="1">
      <c r="A195" s="29"/>
      <c r="B195" s="73" t="s">
        <v>145</v>
      </c>
      <c r="C195" s="16" t="s">
        <v>150</v>
      </c>
      <c r="D195" s="24"/>
      <c r="E195" s="6"/>
      <c r="F195" s="46">
        <v>0</v>
      </c>
      <c r="G195" s="50">
        <f>G196</f>
        <v>0</v>
      </c>
    </row>
    <row r="196" spans="1:7" ht="12.75" hidden="1">
      <c r="A196" s="29"/>
      <c r="B196" s="26" t="s">
        <v>15</v>
      </c>
      <c r="C196" s="16" t="s">
        <v>150</v>
      </c>
      <c r="D196" s="24" t="s">
        <v>16</v>
      </c>
      <c r="E196" s="6"/>
      <c r="F196" s="46">
        <v>0</v>
      </c>
      <c r="G196" s="50">
        <f>G197</f>
        <v>0</v>
      </c>
    </row>
    <row r="197" spans="1:7" ht="25.5" hidden="1">
      <c r="A197" s="29"/>
      <c r="B197" s="26" t="s">
        <v>27</v>
      </c>
      <c r="C197" s="16" t="s">
        <v>150</v>
      </c>
      <c r="D197" s="24" t="s">
        <v>16</v>
      </c>
      <c r="E197" s="6">
        <v>240</v>
      </c>
      <c r="F197" s="46">
        <v>0</v>
      </c>
      <c r="G197" s="50">
        <v>0</v>
      </c>
    </row>
    <row r="198" spans="1:7" ht="25.5" hidden="1">
      <c r="A198" s="29"/>
      <c r="B198" s="26" t="s">
        <v>118</v>
      </c>
      <c r="C198" s="16" t="s">
        <v>151</v>
      </c>
      <c r="D198" s="24"/>
      <c r="E198" s="6"/>
      <c r="F198" s="46">
        <v>0</v>
      </c>
      <c r="G198" s="50">
        <f>G199</f>
        <v>0</v>
      </c>
    </row>
    <row r="199" spans="1:7" ht="12.75" hidden="1">
      <c r="A199" s="29"/>
      <c r="B199" s="26" t="s">
        <v>15</v>
      </c>
      <c r="C199" s="16" t="s">
        <v>151</v>
      </c>
      <c r="D199" s="24" t="s">
        <v>16</v>
      </c>
      <c r="E199" s="6"/>
      <c r="F199" s="46">
        <v>0</v>
      </c>
      <c r="G199" s="50">
        <f>G200</f>
        <v>0</v>
      </c>
    </row>
    <row r="200" spans="1:7" ht="25.5" hidden="1">
      <c r="A200" s="29"/>
      <c r="B200" s="26" t="s">
        <v>27</v>
      </c>
      <c r="C200" s="16" t="s">
        <v>151</v>
      </c>
      <c r="D200" s="24" t="s">
        <v>16</v>
      </c>
      <c r="E200" s="6">
        <v>240</v>
      </c>
      <c r="F200" s="46">
        <v>0</v>
      </c>
      <c r="G200" s="50">
        <v>0</v>
      </c>
    </row>
    <row r="201" spans="1:7" ht="25.5" hidden="1">
      <c r="A201" s="29"/>
      <c r="B201" s="4" t="s">
        <v>97</v>
      </c>
      <c r="C201" s="16" t="s">
        <v>161</v>
      </c>
      <c r="D201" s="24"/>
      <c r="E201" s="6"/>
      <c r="F201" s="46">
        <v>0</v>
      </c>
      <c r="G201" s="50">
        <f>G202</f>
        <v>0</v>
      </c>
    </row>
    <row r="202" spans="1:7" ht="12.75" hidden="1">
      <c r="A202" s="29"/>
      <c r="B202" s="26" t="s">
        <v>15</v>
      </c>
      <c r="C202" s="16" t="s">
        <v>161</v>
      </c>
      <c r="D202" s="24" t="s">
        <v>16</v>
      </c>
      <c r="E202" s="6"/>
      <c r="F202" s="46">
        <v>0</v>
      </c>
      <c r="G202" s="50">
        <f>G203</f>
        <v>0</v>
      </c>
    </row>
    <row r="203" spans="1:7" ht="25.5" hidden="1">
      <c r="A203" s="29"/>
      <c r="B203" s="26" t="s">
        <v>27</v>
      </c>
      <c r="C203" s="16" t="s">
        <v>161</v>
      </c>
      <c r="D203" s="24" t="s">
        <v>16</v>
      </c>
      <c r="E203" s="6">
        <v>240</v>
      </c>
      <c r="F203" s="46">
        <v>0</v>
      </c>
      <c r="G203" s="50">
        <v>0</v>
      </c>
    </row>
    <row r="204" spans="1:7" s="12" customFormat="1" ht="57" customHeight="1">
      <c r="A204" s="31"/>
      <c r="B204" s="70" t="s">
        <v>76</v>
      </c>
      <c r="C204" s="19">
        <v>9990110350</v>
      </c>
      <c r="D204" s="36"/>
      <c r="E204" s="19"/>
      <c r="F204" s="83">
        <f>F205</f>
        <v>300</v>
      </c>
      <c r="G204" s="51">
        <f>G205</f>
        <v>300</v>
      </c>
    </row>
    <row r="205" spans="1:7" ht="12.75">
      <c r="A205" s="29"/>
      <c r="B205" s="25" t="s">
        <v>65</v>
      </c>
      <c r="C205" s="6">
        <v>9990110350</v>
      </c>
      <c r="D205" s="24" t="s">
        <v>66</v>
      </c>
      <c r="E205" s="6"/>
      <c r="F205" s="46">
        <f>F206</f>
        <v>300</v>
      </c>
      <c r="G205" s="50">
        <f>G206</f>
        <v>300</v>
      </c>
    </row>
    <row r="206" spans="1:7" ht="25.5">
      <c r="A206" s="29"/>
      <c r="B206" s="26" t="s">
        <v>27</v>
      </c>
      <c r="C206" s="6">
        <v>9990110350</v>
      </c>
      <c r="D206" s="24" t="s">
        <v>66</v>
      </c>
      <c r="E206" s="6">
        <v>240</v>
      </c>
      <c r="F206" s="46">
        <v>300</v>
      </c>
      <c r="G206" s="50">
        <v>300</v>
      </c>
    </row>
    <row r="207" spans="1:7" s="12" customFormat="1" ht="61.5" customHeight="1">
      <c r="A207" s="31"/>
      <c r="B207" s="70" t="s">
        <v>77</v>
      </c>
      <c r="C207" s="19">
        <v>9990110360</v>
      </c>
      <c r="D207" s="36"/>
      <c r="E207" s="19"/>
      <c r="F207" s="83">
        <f>F208</f>
        <v>98</v>
      </c>
      <c r="G207" s="51">
        <f>G208</f>
        <v>98</v>
      </c>
    </row>
    <row r="208" spans="1:7" ht="12.75">
      <c r="A208" s="29"/>
      <c r="B208" s="25" t="s">
        <v>65</v>
      </c>
      <c r="C208" s="6">
        <v>9990110360</v>
      </c>
      <c r="D208" s="24" t="s">
        <v>66</v>
      </c>
      <c r="E208" s="6"/>
      <c r="F208" s="46">
        <f>F209</f>
        <v>98</v>
      </c>
      <c r="G208" s="50">
        <f>G209</f>
        <v>98</v>
      </c>
    </row>
    <row r="209" spans="1:7" ht="25.5">
      <c r="A209" s="29"/>
      <c r="B209" s="26" t="s">
        <v>27</v>
      </c>
      <c r="C209" s="6">
        <v>9990110360</v>
      </c>
      <c r="D209" s="24" t="s">
        <v>66</v>
      </c>
      <c r="E209" s="6">
        <v>240</v>
      </c>
      <c r="F209" s="46">
        <v>98</v>
      </c>
      <c r="G209" s="50">
        <v>98</v>
      </c>
    </row>
    <row r="210" spans="1:7" s="12" customFormat="1" ht="68.25" customHeight="1">
      <c r="A210" s="31"/>
      <c r="B210" s="87" t="s">
        <v>78</v>
      </c>
      <c r="C210" s="19">
        <v>9990113760</v>
      </c>
      <c r="D210" s="36"/>
      <c r="E210" s="19"/>
      <c r="F210" s="83">
        <f>F211</f>
        <v>30</v>
      </c>
      <c r="G210" s="51">
        <f>G211</f>
        <v>30</v>
      </c>
    </row>
    <row r="211" spans="1:7" ht="12.75">
      <c r="A211" s="29"/>
      <c r="B211" s="26" t="s">
        <v>67</v>
      </c>
      <c r="C211" s="6">
        <v>9990113760</v>
      </c>
      <c r="D211" s="24" t="s">
        <v>68</v>
      </c>
      <c r="E211" s="6"/>
      <c r="F211" s="46">
        <f>F212</f>
        <v>30</v>
      </c>
      <c r="G211" s="50">
        <f>G212</f>
        <v>30</v>
      </c>
    </row>
    <row r="212" spans="1:7" ht="25.5">
      <c r="A212" s="29"/>
      <c r="B212" s="26" t="s">
        <v>27</v>
      </c>
      <c r="C212" s="6">
        <v>9990113760</v>
      </c>
      <c r="D212" s="24" t="s">
        <v>68</v>
      </c>
      <c r="E212" s="6">
        <v>240</v>
      </c>
      <c r="F212" s="46">
        <v>30</v>
      </c>
      <c r="G212" s="50">
        <v>30</v>
      </c>
    </row>
    <row r="213" spans="1:7" ht="54.75" customHeight="1">
      <c r="A213" s="29"/>
      <c r="B213" s="87" t="s">
        <v>79</v>
      </c>
      <c r="C213" s="19">
        <v>9990113770</v>
      </c>
      <c r="D213" s="36"/>
      <c r="E213" s="19"/>
      <c r="F213" s="46">
        <f>F214</f>
        <v>130</v>
      </c>
      <c r="G213" s="50">
        <f>G214</f>
        <v>130</v>
      </c>
    </row>
    <row r="214" spans="1:7" ht="12.75">
      <c r="A214" s="29"/>
      <c r="B214" s="26" t="s">
        <v>67</v>
      </c>
      <c r="C214" s="6">
        <v>9990113770</v>
      </c>
      <c r="D214" s="24" t="s">
        <v>68</v>
      </c>
      <c r="E214" s="6"/>
      <c r="F214" s="46">
        <f>F215</f>
        <v>130</v>
      </c>
      <c r="G214" s="50">
        <f>G215</f>
        <v>130</v>
      </c>
    </row>
    <row r="215" spans="1:7" ht="25.5">
      <c r="A215" s="29"/>
      <c r="B215" s="26" t="s">
        <v>27</v>
      </c>
      <c r="C215" s="6">
        <v>9990113770</v>
      </c>
      <c r="D215" s="24" t="s">
        <v>68</v>
      </c>
      <c r="E215" s="6">
        <v>240</v>
      </c>
      <c r="F215" s="46">
        <v>130</v>
      </c>
      <c r="G215" s="50">
        <v>130</v>
      </c>
    </row>
    <row r="216" spans="1:7" s="12" customFormat="1" ht="80.25" customHeight="1" hidden="1">
      <c r="A216" s="31"/>
      <c r="B216" s="70" t="s">
        <v>80</v>
      </c>
      <c r="C216" s="19">
        <v>9901063</v>
      </c>
      <c r="D216" s="36"/>
      <c r="E216" s="19"/>
      <c r="F216" s="83">
        <f>F217</f>
        <v>0</v>
      </c>
      <c r="G216" s="51">
        <f>G217</f>
        <v>0</v>
      </c>
    </row>
    <row r="217" spans="1:7" ht="12.75" hidden="1">
      <c r="A217" s="29"/>
      <c r="B217" s="26" t="s">
        <v>26</v>
      </c>
      <c r="C217" s="6">
        <v>9901063</v>
      </c>
      <c r="D217" s="24" t="s">
        <v>13</v>
      </c>
      <c r="E217" s="6"/>
      <c r="F217" s="46">
        <f>F218+F219</f>
        <v>0</v>
      </c>
      <c r="G217" s="50">
        <f>G218+G219</f>
        <v>0</v>
      </c>
    </row>
    <row r="218" spans="1:7" ht="25.5" hidden="1">
      <c r="A218" s="29"/>
      <c r="B218" s="26" t="s">
        <v>27</v>
      </c>
      <c r="C218" s="6">
        <v>9901063</v>
      </c>
      <c r="D218" s="24" t="s">
        <v>13</v>
      </c>
      <c r="E218" s="6">
        <v>240</v>
      </c>
      <c r="F218" s="46">
        <v>0</v>
      </c>
      <c r="G218" s="50">
        <v>0</v>
      </c>
    </row>
    <row r="219" spans="1:7" ht="12.75" hidden="1">
      <c r="A219" s="29"/>
      <c r="B219" s="26" t="s">
        <v>28</v>
      </c>
      <c r="C219" s="6">
        <v>9901063</v>
      </c>
      <c r="D219" s="24" t="s">
        <v>13</v>
      </c>
      <c r="E219" s="6">
        <v>410</v>
      </c>
      <c r="F219" s="46">
        <v>0</v>
      </c>
      <c r="G219" s="50">
        <v>0</v>
      </c>
    </row>
    <row r="220" spans="1:7" ht="63.75" hidden="1">
      <c r="A220" s="29"/>
      <c r="B220" s="26" t="s">
        <v>84</v>
      </c>
      <c r="C220" s="6">
        <v>9901318</v>
      </c>
      <c r="D220" s="24"/>
      <c r="E220" s="6"/>
      <c r="F220" s="46">
        <f>F221</f>
        <v>0</v>
      </c>
      <c r="G220" s="50">
        <f>G221</f>
        <v>0</v>
      </c>
    </row>
    <row r="221" spans="1:7" ht="12.75" hidden="1">
      <c r="A221" s="29"/>
      <c r="B221" s="26" t="s">
        <v>34</v>
      </c>
      <c r="C221" s="6">
        <v>9901318</v>
      </c>
      <c r="D221" s="24" t="s">
        <v>35</v>
      </c>
      <c r="E221" s="6"/>
      <c r="F221" s="46">
        <f>F222</f>
        <v>0</v>
      </c>
      <c r="G221" s="50">
        <f>G222</f>
        <v>0</v>
      </c>
    </row>
    <row r="222" spans="1:7" ht="25.5" hidden="1">
      <c r="A222" s="29"/>
      <c r="B222" s="26" t="s">
        <v>19</v>
      </c>
      <c r="C222" s="6">
        <v>9901318</v>
      </c>
      <c r="D222" s="24" t="s">
        <v>35</v>
      </c>
      <c r="E222" s="6">
        <v>240</v>
      </c>
      <c r="F222" s="46">
        <v>0</v>
      </c>
      <c r="G222" s="50">
        <v>0</v>
      </c>
    </row>
    <row r="223" spans="1:7" ht="51" hidden="1">
      <c r="A223" s="29"/>
      <c r="B223" s="26" t="s">
        <v>85</v>
      </c>
      <c r="C223" s="6">
        <v>9901330</v>
      </c>
      <c r="D223" s="24"/>
      <c r="E223" s="6"/>
      <c r="F223" s="46">
        <f>F224</f>
        <v>0</v>
      </c>
      <c r="G223" s="50">
        <f>G224</f>
        <v>0</v>
      </c>
    </row>
    <row r="224" spans="1:7" ht="12.75" hidden="1">
      <c r="A224" s="29"/>
      <c r="B224" s="26" t="s">
        <v>34</v>
      </c>
      <c r="C224" s="6">
        <v>9901330</v>
      </c>
      <c r="D224" s="24" t="s">
        <v>35</v>
      </c>
      <c r="E224" s="6"/>
      <c r="F224" s="46">
        <f>F225</f>
        <v>0</v>
      </c>
      <c r="G224" s="50">
        <f>G225</f>
        <v>0</v>
      </c>
    </row>
    <row r="225" spans="1:7" ht="25.5" hidden="1">
      <c r="A225" s="29"/>
      <c r="B225" s="26" t="s">
        <v>19</v>
      </c>
      <c r="C225" s="6">
        <v>9901330</v>
      </c>
      <c r="D225" s="24" t="s">
        <v>35</v>
      </c>
      <c r="E225" s="6">
        <v>240</v>
      </c>
      <c r="F225" s="46">
        <v>0</v>
      </c>
      <c r="G225" s="50">
        <v>0</v>
      </c>
    </row>
    <row r="226" spans="1:7" ht="76.5" hidden="1">
      <c r="A226" s="29"/>
      <c r="B226" s="26" t="s">
        <v>83</v>
      </c>
      <c r="C226" s="6">
        <v>9907202</v>
      </c>
      <c r="D226" s="24"/>
      <c r="E226" s="6"/>
      <c r="F226" s="46">
        <f>F227</f>
        <v>0</v>
      </c>
      <c r="G226" s="50">
        <f>G227</f>
        <v>0</v>
      </c>
    </row>
    <row r="227" spans="1:7" ht="12.75" hidden="1">
      <c r="A227" s="29"/>
      <c r="B227" s="26" t="s">
        <v>34</v>
      </c>
      <c r="C227" s="6">
        <v>9907202</v>
      </c>
      <c r="D227" s="24" t="s">
        <v>35</v>
      </c>
      <c r="E227" s="6"/>
      <c r="F227" s="46">
        <f>F228+F229</f>
        <v>0</v>
      </c>
      <c r="G227" s="50">
        <f>G228+G229</f>
        <v>0</v>
      </c>
    </row>
    <row r="228" spans="1:7" ht="25.5" hidden="1">
      <c r="A228" s="29"/>
      <c r="B228" s="26" t="s">
        <v>19</v>
      </c>
      <c r="C228" s="6">
        <v>9907202</v>
      </c>
      <c r="D228" s="24" t="s">
        <v>35</v>
      </c>
      <c r="E228" s="6">
        <v>240</v>
      </c>
      <c r="F228" s="46">
        <v>0</v>
      </c>
      <c r="G228" s="50">
        <v>0</v>
      </c>
    </row>
    <row r="229" spans="1:7" ht="0.75" customHeight="1">
      <c r="A229" s="29"/>
      <c r="B229" s="26" t="s">
        <v>28</v>
      </c>
      <c r="C229" s="6">
        <v>9907202</v>
      </c>
      <c r="D229" s="24" t="s">
        <v>35</v>
      </c>
      <c r="E229" s="6">
        <v>410</v>
      </c>
      <c r="F229" s="46">
        <v>0</v>
      </c>
      <c r="G229" s="50">
        <v>0</v>
      </c>
    </row>
    <row r="230" spans="1:7" ht="33" customHeight="1" hidden="1">
      <c r="A230" s="29"/>
      <c r="B230" s="26"/>
      <c r="C230" s="6"/>
      <c r="D230" s="24"/>
      <c r="E230" s="6"/>
      <c r="F230" s="46"/>
      <c r="G230" s="50"/>
    </row>
    <row r="231" spans="1:7" s="12" customFormat="1" ht="52.5" customHeight="1" hidden="1">
      <c r="A231" s="31"/>
      <c r="B231" s="69" t="s">
        <v>81</v>
      </c>
      <c r="C231" s="19">
        <v>9990103080</v>
      </c>
      <c r="D231" s="36"/>
      <c r="E231" s="19"/>
      <c r="F231" s="83">
        <v>0</v>
      </c>
      <c r="G231" s="51">
        <v>0</v>
      </c>
    </row>
    <row r="232" spans="1:7" s="12" customFormat="1" ht="15.75" customHeight="1" hidden="1">
      <c r="A232" s="31"/>
      <c r="B232" s="25" t="s">
        <v>69</v>
      </c>
      <c r="C232" s="6">
        <v>9990103080</v>
      </c>
      <c r="D232" s="24" t="s">
        <v>70</v>
      </c>
      <c r="E232" s="6"/>
      <c r="F232" s="83"/>
      <c r="G232" s="51"/>
    </row>
    <row r="233" spans="1:7" s="12" customFormat="1" ht="27.75" customHeight="1" hidden="1">
      <c r="A233" s="31"/>
      <c r="B233" s="88" t="s">
        <v>86</v>
      </c>
      <c r="C233" s="6">
        <v>9990103080</v>
      </c>
      <c r="D233" s="24" t="s">
        <v>70</v>
      </c>
      <c r="E233" s="6">
        <v>320</v>
      </c>
      <c r="F233" s="83"/>
      <c r="G233" s="51"/>
    </row>
    <row r="234" spans="1:7" ht="38.25" hidden="1">
      <c r="A234" s="29"/>
      <c r="B234" s="26" t="s">
        <v>152</v>
      </c>
      <c r="C234" s="6">
        <v>9990104200</v>
      </c>
      <c r="D234" s="24"/>
      <c r="E234" s="6"/>
      <c r="F234" s="46">
        <v>0</v>
      </c>
      <c r="G234" s="50">
        <f>G235</f>
        <v>0</v>
      </c>
    </row>
    <row r="235" spans="1:7" ht="12.75" hidden="1">
      <c r="A235" s="29"/>
      <c r="B235" s="25" t="s">
        <v>155</v>
      </c>
      <c r="C235" s="6">
        <v>9990104200</v>
      </c>
      <c r="D235" s="24" t="s">
        <v>13</v>
      </c>
      <c r="E235" s="6"/>
      <c r="F235" s="46">
        <v>0</v>
      </c>
      <c r="G235" s="50">
        <f>G236</f>
        <v>0</v>
      </c>
    </row>
    <row r="236" spans="1:7" ht="25.5" hidden="1">
      <c r="A236" s="29"/>
      <c r="B236" s="26" t="s">
        <v>27</v>
      </c>
      <c r="C236" s="6">
        <v>9990104200</v>
      </c>
      <c r="D236" s="24" t="s">
        <v>13</v>
      </c>
      <c r="E236" s="6">
        <v>240</v>
      </c>
      <c r="F236" s="46">
        <v>0</v>
      </c>
      <c r="G236" s="50">
        <v>0</v>
      </c>
    </row>
    <row r="237" spans="1:7" ht="12.75" hidden="1">
      <c r="A237" s="29"/>
      <c r="B237" s="26" t="s">
        <v>153</v>
      </c>
      <c r="C237" s="6">
        <v>9990113200</v>
      </c>
      <c r="D237" s="24"/>
      <c r="E237" s="6"/>
      <c r="F237" s="46">
        <v>0</v>
      </c>
      <c r="G237" s="50">
        <f>G238</f>
        <v>0</v>
      </c>
    </row>
    <row r="238" spans="1:7" ht="12.75" hidden="1">
      <c r="A238" s="29"/>
      <c r="B238" s="25" t="s">
        <v>155</v>
      </c>
      <c r="C238" s="6">
        <v>9990113200</v>
      </c>
      <c r="D238" s="24" t="s">
        <v>13</v>
      </c>
      <c r="E238" s="6"/>
      <c r="F238" s="46">
        <v>0</v>
      </c>
      <c r="G238" s="50">
        <f>G239</f>
        <v>0</v>
      </c>
    </row>
    <row r="239" spans="1:7" ht="25.5" hidden="1">
      <c r="A239" s="29"/>
      <c r="B239" s="26" t="s">
        <v>27</v>
      </c>
      <c r="C239" s="6">
        <v>9990113200</v>
      </c>
      <c r="D239" s="24" t="s">
        <v>13</v>
      </c>
      <c r="E239" s="6">
        <v>240</v>
      </c>
      <c r="F239" s="46">
        <v>0</v>
      </c>
      <c r="G239" s="50">
        <v>0</v>
      </c>
    </row>
    <row r="240" spans="1:7" ht="25.5" hidden="1">
      <c r="A240" s="29"/>
      <c r="B240" s="26" t="s">
        <v>154</v>
      </c>
      <c r="C240" s="6">
        <v>9990113180</v>
      </c>
      <c r="D240" s="24"/>
      <c r="E240" s="6"/>
      <c r="F240" s="46">
        <v>0</v>
      </c>
      <c r="G240" s="50">
        <f>G241+G243</f>
        <v>0</v>
      </c>
    </row>
    <row r="241" spans="1:7" ht="12.75" hidden="1">
      <c r="A241" s="29"/>
      <c r="B241" s="25" t="s">
        <v>155</v>
      </c>
      <c r="C241" s="6">
        <v>9990113180</v>
      </c>
      <c r="D241" s="24" t="s">
        <v>13</v>
      </c>
      <c r="E241" s="6"/>
      <c r="F241" s="46">
        <v>0</v>
      </c>
      <c r="G241" s="50">
        <f>G242</f>
        <v>0</v>
      </c>
    </row>
    <row r="242" spans="1:7" ht="25.5" hidden="1">
      <c r="A242" s="29"/>
      <c r="B242" s="26" t="s">
        <v>27</v>
      </c>
      <c r="C242" s="6">
        <v>9990113180</v>
      </c>
      <c r="D242" s="24" t="s">
        <v>13</v>
      </c>
      <c r="E242" s="6">
        <v>240</v>
      </c>
      <c r="F242" s="46">
        <v>0</v>
      </c>
      <c r="G242" s="50">
        <v>0</v>
      </c>
    </row>
    <row r="243" spans="1:7" ht="12.75" hidden="1">
      <c r="A243" s="29"/>
      <c r="B243" s="26" t="s">
        <v>34</v>
      </c>
      <c r="C243" s="6">
        <v>9990113180</v>
      </c>
      <c r="D243" s="24" t="s">
        <v>35</v>
      </c>
      <c r="E243" s="6"/>
      <c r="F243" s="46">
        <v>0</v>
      </c>
      <c r="G243" s="50">
        <f>G244</f>
        <v>0</v>
      </c>
    </row>
    <row r="244" spans="1:7" ht="25.5" hidden="1">
      <c r="A244" s="29"/>
      <c r="B244" s="26" t="s">
        <v>27</v>
      </c>
      <c r="C244" s="6">
        <v>9990113180</v>
      </c>
      <c r="D244" s="24" t="s">
        <v>35</v>
      </c>
      <c r="E244" s="6">
        <v>240</v>
      </c>
      <c r="F244" s="46">
        <v>0</v>
      </c>
      <c r="G244" s="50">
        <v>0</v>
      </c>
    </row>
    <row r="245" spans="1:7" ht="38.25" hidden="1">
      <c r="A245" s="29"/>
      <c r="B245" s="26" t="s">
        <v>156</v>
      </c>
      <c r="C245" s="6">
        <v>9990113280</v>
      </c>
      <c r="D245" s="24"/>
      <c r="E245" s="6"/>
      <c r="F245" s="46">
        <v>0</v>
      </c>
      <c r="G245" s="50">
        <f>G246</f>
        <v>0</v>
      </c>
    </row>
    <row r="246" spans="1:7" ht="12.75" hidden="1">
      <c r="A246" s="29"/>
      <c r="B246" s="26" t="s">
        <v>34</v>
      </c>
      <c r="C246" s="6">
        <v>9990113280</v>
      </c>
      <c r="D246" s="24" t="s">
        <v>35</v>
      </c>
      <c r="E246" s="6"/>
      <c r="F246" s="46">
        <v>0</v>
      </c>
      <c r="G246" s="50">
        <f>G247</f>
        <v>0</v>
      </c>
    </row>
    <row r="247" spans="1:7" ht="25.5" hidden="1">
      <c r="A247" s="29"/>
      <c r="B247" s="26" t="s">
        <v>27</v>
      </c>
      <c r="C247" s="6">
        <v>9990113280</v>
      </c>
      <c r="D247" s="24" t="s">
        <v>35</v>
      </c>
      <c r="E247" s="6">
        <v>240</v>
      </c>
      <c r="F247" s="46">
        <v>0</v>
      </c>
      <c r="G247" s="50">
        <v>0</v>
      </c>
    </row>
    <row r="248" spans="1:7" ht="12.75" hidden="1">
      <c r="A248" s="29"/>
      <c r="B248" s="26" t="s">
        <v>157</v>
      </c>
      <c r="C248" s="6">
        <v>9990113320</v>
      </c>
      <c r="D248" s="24"/>
      <c r="E248" s="6"/>
      <c r="F248" s="46">
        <v>0</v>
      </c>
      <c r="G248" s="50">
        <f>G249</f>
        <v>0</v>
      </c>
    </row>
    <row r="249" spans="1:7" ht="12.75" hidden="1">
      <c r="A249" s="29"/>
      <c r="B249" s="26" t="s">
        <v>34</v>
      </c>
      <c r="C249" s="6">
        <v>9990113320</v>
      </c>
      <c r="D249" s="24" t="s">
        <v>35</v>
      </c>
      <c r="E249" s="6"/>
      <c r="F249" s="46">
        <v>0</v>
      </c>
      <c r="G249" s="50">
        <f>G250</f>
        <v>0</v>
      </c>
    </row>
    <row r="250" spans="1:7" ht="25.5" hidden="1">
      <c r="A250" s="29"/>
      <c r="B250" s="26" t="s">
        <v>27</v>
      </c>
      <c r="C250" s="6">
        <v>9990113320</v>
      </c>
      <c r="D250" s="24" t="s">
        <v>35</v>
      </c>
      <c r="E250" s="6">
        <v>240</v>
      </c>
      <c r="F250" s="46">
        <v>0</v>
      </c>
      <c r="G250" s="50">
        <v>0</v>
      </c>
    </row>
    <row r="251" spans="1:7" ht="12.75" hidden="1">
      <c r="A251" s="29"/>
      <c r="B251" s="26" t="s">
        <v>158</v>
      </c>
      <c r="C251" s="6">
        <v>9990112290</v>
      </c>
      <c r="D251" s="24"/>
      <c r="E251" s="6"/>
      <c r="F251" s="46">
        <v>0</v>
      </c>
      <c r="G251" s="50">
        <f>G252</f>
        <v>0</v>
      </c>
    </row>
    <row r="252" spans="1:7" ht="12.75" hidden="1">
      <c r="A252" s="29"/>
      <c r="B252" s="26" t="s">
        <v>23</v>
      </c>
      <c r="C252" s="6">
        <v>9990112290</v>
      </c>
      <c r="D252" s="24" t="s">
        <v>24</v>
      </c>
      <c r="E252" s="6"/>
      <c r="F252" s="46">
        <v>0</v>
      </c>
      <c r="G252" s="50">
        <f>G253</f>
        <v>0</v>
      </c>
    </row>
    <row r="253" spans="1:7" ht="25.5" hidden="1">
      <c r="A253" s="29"/>
      <c r="B253" s="26" t="s">
        <v>27</v>
      </c>
      <c r="C253" s="6">
        <v>9990112290</v>
      </c>
      <c r="D253" s="24" t="s">
        <v>24</v>
      </c>
      <c r="E253" s="6">
        <v>240</v>
      </c>
      <c r="F253" s="46">
        <v>0</v>
      </c>
      <c r="G253" s="50">
        <v>0</v>
      </c>
    </row>
    <row r="254" spans="1:7" ht="12.75" hidden="1">
      <c r="A254" s="29"/>
      <c r="B254" s="26" t="s">
        <v>105</v>
      </c>
      <c r="C254" s="6">
        <v>9990111220</v>
      </c>
      <c r="D254" s="24"/>
      <c r="E254" s="6"/>
      <c r="F254" s="46">
        <v>0</v>
      </c>
      <c r="G254" s="50">
        <f>G255</f>
        <v>0</v>
      </c>
    </row>
    <row r="255" spans="1:7" ht="12.75" hidden="1">
      <c r="A255" s="29"/>
      <c r="B255" s="26" t="s">
        <v>21</v>
      </c>
      <c r="C255" s="6">
        <v>9990111220</v>
      </c>
      <c r="D255" s="24" t="s">
        <v>22</v>
      </c>
      <c r="E255" s="6"/>
      <c r="F255" s="46">
        <v>0</v>
      </c>
      <c r="G255" s="50">
        <f>G256</f>
        <v>0</v>
      </c>
    </row>
    <row r="256" spans="1:7" ht="25.5" hidden="1">
      <c r="A256" s="29"/>
      <c r="B256" s="26" t="s">
        <v>27</v>
      </c>
      <c r="C256" s="6">
        <v>9990111220</v>
      </c>
      <c r="D256" s="24" t="s">
        <v>22</v>
      </c>
      <c r="E256" s="6">
        <v>240</v>
      </c>
      <c r="F256" s="46">
        <v>0</v>
      </c>
      <c r="G256" s="50">
        <v>0</v>
      </c>
    </row>
    <row r="257" spans="1:7" ht="51">
      <c r="A257" s="29"/>
      <c r="B257" s="69" t="s">
        <v>81</v>
      </c>
      <c r="C257" s="19">
        <v>9990103080</v>
      </c>
      <c r="D257" s="24"/>
      <c r="E257" s="6"/>
      <c r="F257" s="46">
        <f>F258</f>
        <v>178.26444</v>
      </c>
      <c r="G257" s="50">
        <f>G258</f>
        <v>178.26444</v>
      </c>
    </row>
    <row r="258" spans="1:7" ht="12.75">
      <c r="A258" s="29"/>
      <c r="B258" s="25" t="s">
        <v>69</v>
      </c>
      <c r="C258" s="6">
        <v>9990103080</v>
      </c>
      <c r="D258" s="24" t="s">
        <v>70</v>
      </c>
      <c r="E258" s="6"/>
      <c r="F258" s="46">
        <f>F259</f>
        <v>178.26444</v>
      </c>
      <c r="G258" s="50">
        <f>G259</f>
        <v>178.26444</v>
      </c>
    </row>
    <row r="259" spans="1:7" ht="28.5" customHeight="1">
      <c r="A259" s="29"/>
      <c r="B259" s="88" t="s">
        <v>86</v>
      </c>
      <c r="C259" s="6">
        <v>9990103080</v>
      </c>
      <c r="D259" s="24" t="s">
        <v>70</v>
      </c>
      <c r="E259" s="6">
        <v>320</v>
      </c>
      <c r="F259" s="46">
        <v>178.26444</v>
      </c>
      <c r="G259" s="50">
        <f>F259</f>
        <v>178.26444</v>
      </c>
    </row>
    <row r="260" spans="1:7" s="12" customFormat="1" ht="52.5" customHeight="1" hidden="1">
      <c r="A260" s="31"/>
      <c r="B260" s="69" t="s">
        <v>82</v>
      </c>
      <c r="C260" s="19">
        <v>9990112730</v>
      </c>
      <c r="D260" s="36"/>
      <c r="E260" s="19"/>
      <c r="F260" s="83">
        <f>F261</f>
        <v>0</v>
      </c>
      <c r="G260" s="51">
        <f>G261</f>
        <v>0</v>
      </c>
    </row>
    <row r="261" spans="1:7" ht="12.75" hidden="1">
      <c r="A261" s="29"/>
      <c r="B261" s="26" t="s">
        <v>71</v>
      </c>
      <c r="C261" s="6">
        <v>9990112730</v>
      </c>
      <c r="D261" s="6">
        <v>1003</v>
      </c>
      <c r="E261" s="6"/>
      <c r="F261" s="46">
        <f>F262</f>
        <v>0</v>
      </c>
      <c r="G261" s="50">
        <f>G262</f>
        <v>0</v>
      </c>
    </row>
    <row r="262" spans="1:7" ht="25.5" hidden="1">
      <c r="A262" s="29"/>
      <c r="B262" s="26" t="s">
        <v>27</v>
      </c>
      <c r="C262" s="6">
        <v>9990112730</v>
      </c>
      <c r="D262" s="6">
        <v>1003</v>
      </c>
      <c r="E262" s="6">
        <v>240</v>
      </c>
      <c r="F262" s="46">
        <v>0</v>
      </c>
      <c r="G262" s="50">
        <v>0</v>
      </c>
    </row>
    <row r="263" spans="1:7" ht="25.5" hidden="1">
      <c r="A263" s="29"/>
      <c r="B263" s="25" t="s">
        <v>159</v>
      </c>
      <c r="C263" s="6">
        <v>9990113300</v>
      </c>
      <c r="D263" s="6"/>
      <c r="E263" s="6"/>
      <c r="F263" s="46">
        <v>0</v>
      </c>
      <c r="G263" s="50">
        <f>G264</f>
        <v>0</v>
      </c>
    </row>
    <row r="264" spans="1:7" ht="12.75" hidden="1">
      <c r="A264" s="29"/>
      <c r="B264" s="26" t="s">
        <v>17</v>
      </c>
      <c r="C264" s="6">
        <v>9990113300</v>
      </c>
      <c r="D264" s="6">
        <v>1105</v>
      </c>
      <c r="E264" s="6"/>
      <c r="F264" s="46">
        <v>0</v>
      </c>
      <c r="G264" s="50">
        <f>G265</f>
        <v>0</v>
      </c>
    </row>
    <row r="265" spans="1:7" ht="25.5" hidden="1">
      <c r="A265" s="29"/>
      <c r="B265" s="26" t="s">
        <v>27</v>
      </c>
      <c r="C265" s="6">
        <v>9990113300</v>
      </c>
      <c r="D265" s="6">
        <v>1105</v>
      </c>
      <c r="E265" s="6">
        <v>240</v>
      </c>
      <c r="F265" s="46">
        <v>0</v>
      </c>
      <c r="G265" s="50">
        <v>0</v>
      </c>
    </row>
    <row r="266" spans="1:7" ht="25.5">
      <c r="A266" s="29"/>
      <c r="B266" s="45" t="s">
        <v>102</v>
      </c>
      <c r="C266" s="6">
        <v>9990196010</v>
      </c>
      <c r="D266" s="6"/>
      <c r="E266" s="6"/>
      <c r="F266" s="46">
        <f>F267</f>
        <v>300</v>
      </c>
      <c r="G266" s="50">
        <f>G267</f>
        <v>300</v>
      </c>
    </row>
    <row r="267" spans="1:7" ht="12.75">
      <c r="A267" s="29"/>
      <c r="B267" s="26" t="s">
        <v>67</v>
      </c>
      <c r="C267" s="6">
        <v>9990196010</v>
      </c>
      <c r="D267" s="24" t="s">
        <v>68</v>
      </c>
      <c r="E267" s="6"/>
      <c r="F267" s="46">
        <f>F268</f>
        <v>300</v>
      </c>
      <c r="G267" s="50">
        <f>G268</f>
        <v>300</v>
      </c>
    </row>
    <row r="268" spans="1:7" ht="26.25" thickBot="1">
      <c r="A268" s="30"/>
      <c r="B268" s="104" t="s">
        <v>27</v>
      </c>
      <c r="C268" s="33">
        <v>9990196010</v>
      </c>
      <c r="D268" s="34" t="s">
        <v>68</v>
      </c>
      <c r="E268" s="33">
        <v>240</v>
      </c>
      <c r="F268" s="105">
        <v>300</v>
      </c>
      <c r="G268" s="106">
        <v>300</v>
      </c>
    </row>
    <row r="269" spans="1:6" ht="25.5" hidden="1">
      <c r="A269" s="89"/>
      <c r="B269" s="90" t="s">
        <v>121</v>
      </c>
      <c r="C269" s="89">
        <v>9990172020</v>
      </c>
      <c r="D269" s="91"/>
      <c r="E269" s="89"/>
      <c r="F269" s="92">
        <f>F271</f>
        <v>0</v>
      </c>
    </row>
    <row r="270" spans="1:6" ht="12.75" hidden="1">
      <c r="A270" s="6"/>
      <c r="B270" s="20" t="s">
        <v>34</v>
      </c>
      <c r="C270" s="6">
        <v>9990172020</v>
      </c>
      <c r="D270" s="24" t="s">
        <v>35</v>
      </c>
      <c r="E270" s="6"/>
      <c r="F270" s="46">
        <f>F271</f>
        <v>0</v>
      </c>
    </row>
    <row r="271" spans="1:6" ht="25.5" hidden="1">
      <c r="A271" s="6"/>
      <c r="B271" s="20" t="s">
        <v>27</v>
      </c>
      <c r="C271" s="6">
        <v>9990172020</v>
      </c>
      <c r="D271" s="24" t="s">
        <v>35</v>
      </c>
      <c r="E271" s="6">
        <v>240</v>
      </c>
      <c r="F271" s="46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2022-11-22T08:52:26Z</cp:lastPrinted>
  <dcterms:created xsi:type="dcterms:W3CDTF">2007-11-12T16:23:20Z</dcterms:created>
  <dcterms:modified xsi:type="dcterms:W3CDTF">2022-11-22T08:52:29Z</dcterms:modified>
  <cp:category/>
  <cp:version/>
  <cp:contentType/>
  <cp:contentStatus/>
</cp:coreProperties>
</file>