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060" activeTab="1"/>
  </bookViews>
  <sheets>
    <sheet name="2013" sheetId="1" r:id="rId1"/>
    <sheet name="2014-2015" sheetId="2" r:id="rId2"/>
  </sheets>
  <definedNames>
    <definedName name="_xlnm.Print_Area" localSheetId="0">'2013'!$A$1:$G$88</definedName>
    <definedName name="_xlnm.Print_Area" localSheetId="1">'2014-2015'!$A$1:$H$87</definedName>
  </definedNames>
  <calcPr fullCalcOnLoad="1"/>
</workbook>
</file>

<file path=xl/sharedStrings.xml><?xml version="1.0" encoding="utf-8"?>
<sst xmlns="http://schemas.openxmlformats.org/spreadsheetml/2006/main" count="616" uniqueCount="134">
  <si>
    <t>(тысяч рублей)</t>
  </si>
  <si>
    <t>Рз раздел</t>
  </si>
  <si>
    <t>ЦСР целевая статья</t>
  </si>
  <si>
    <t>Сумма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</si>
  <si>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</si>
  <si>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</si>
  <si>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</si>
  <si>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</si>
  <si>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</si>
  <si>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</si>
  <si>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</si>
  <si>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</si>
  <si>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</si>
  <si>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Выполнение функций органами местного самоуправления</t>
  </si>
  <si>
    <t>Глава местной администрации</t>
  </si>
  <si>
    <t>0020800</t>
  </si>
  <si>
    <t>500</t>
  </si>
  <si>
    <t>Другие общегосударственные вопросы</t>
  </si>
  <si>
    <t>0920300</t>
  </si>
  <si>
    <t>Жилищно-коммунальное хозяйство</t>
  </si>
  <si>
    <t>0500</t>
  </si>
  <si>
    <t>Культура, кинематография, средства массовой информации</t>
  </si>
  <si>
    <t>0800</t>
  </si>
  <si>
    <t>Культура</t>
  </si>
  <si>
    <t>0801</t>
  </si>
  <si>
    <t>Мероприятия в сфере культуры, кинематографии, средств массовой информации</t>
  </si>
  <si>
    <t>4500000</t>
  </si>
  <si>
    <t>4508500</t>
  </si>
  <si>
    <t>Прочие расходы</t>
  </si>
  <si>
    <t>013</t>
  </si>
  <si>
    <t>Резервные фонды</t>
  </si>
  <si>
    <t>0700000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</si>
  <si>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</si>
  <si>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1100</t>
  </si>
  <si>
    <t>к решению Совета депутатов</t>
  </si>
  <si>
    <t xml:space="preserve">          </t>
  </si>
  <si>
    <t>Ленинградской области</t>
  </si>
  <si>
    <t>Распределение бюджетных ассигнований</t>
  </si>
  <si>
    <t xml:space="preserve">      по разделам и подразделам,целевым статьям и видам расходов классификации расходов</t>
  </si>
  <si>
    <r>
      <t>1</t>
    </r>
    <r>
      <rPr>
        <sz val="10"/>
        <rFont val="Arial Cyr"/>
        <family val="0"/>
      </rPr>
      <t>.</t>
    </r>
  </si>
  <si>
    <t>№ п/п</t>
  </si>
  <si>
    <t>2.</t>
  </si>
  <si>
    <t>3.</t>
  </si>
  <si>
    <t>4.</t>
  </si>
  <si>
    <t>5.</t>
  </si>
  <si>
    <t>6.</t>
  </si>
  <si>
    <t>ИТОГО</t>
  </si>
  <si>
    <t>Трубникоборского сельского поселения</t>
  </si>
  <si>
    <t>Тосненского района</t>
  </si>
  <si>
    <t>Выполнение других обязательств государства</t>
  </si>
  <si>
    <t>Коммунальное хозяйство</t>
  </si>
  <si>
    <t>0502</t>
  </si>
  <si>
    <t>Благоустройство</t>
  </si>
  <si>
    <t>0503</t>
  </si>
  <si>
    <t>Уличное освещение</t>
  </si>
  <si>
    <t>Прочие мероприятия по благоустройству городских округов и поселений</t>
  </si>
  <si>
    <t>Физическая культура и спорт</t>
  </si>
  <si>
    <t>5129700</t>
  </si>
  <si>
    <t>Мобилизационная  и вневойсковая подготовка</t>
  </si>
  <si>
    <t>0200</t>
  </si>
  <si>
    <t>0203</t>
  </si>
  <si>
    <t>Осуществление первичного воинского учета на территориях, где отсутствуют военные комиссариаты</t>
  </si>
  <si>
    <t>0013600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</si>
  <si>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</si>
  <si>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</si>
  <si>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</si>
  <si>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ПР            подраздел</t>
  </si>
  <si>
    <t>Целевые программы муниципальных образований</t>
  </si>
  <si>
    <t>7.</t>
  </si>
  <si>
    <t>Мероприятия в области строительства, архитектуры и градостроительства</t>
  </si>
  <si>
    <t>Другие вопросы в области национальной экономики</t>
  </si>
  <si>
    <t>0400</t>
  </si>
  <si>
    <t>0412</t>
  </si>
  <si>
    <t>3380000</t>
  </si>
  <si>
    <t>8.</t>
  </si>
  <si>
    <t>ВР                                      вид расхода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</si>
  <si>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</si>
  <si>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</si>
  <si>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</si>
  <si>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Жилищное хозяйство</t>
  </si>
  <si>
    <t>0501</t>
  </si>
  <si>
    <t>Капитальный ремонт государственного жилищного фонда субъектов Российской Федерации  и муниципального жилищного фонда</t>
  </si>
  <si>
    <t>0700500</t>
  </si>
  <si>
    <t>Мероприятия в области коммунального хозяйства</t>
  </si>
  <si>
    <t>Озеленение</t>
  </si>
  <si>
    <t>7950001</t>
  </si>
  <si>
    <t>9.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</si>
  <si>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</si>
  <si>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</si>
  <si>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003</t>
  </si>
  <si>
    <t>Социальная политика</t>
  </si>
  <si>
    <t>Социальное обеспечение населения</t>
  </si>
  <si>
    <t>1000</t>
  </si>
  <si>
    <t>1003</t>
  </si>
  <si>
    <t>005</t>
  </si>
  <si>
    <t>Социальные выплаты</t>
  </si>
  <si>
    <t>Предоставление гражданам субсидий на оплату жилого помещения и коммунальных услуг</t>
  </si>
  <si>
    <t>5054800</t>
  </si>
  <si>
    <t>Физическая культура</t>
  </si>
  <si>
    <t>1101</t>
  </si>
  <si>
    <t>Мероприятия в области физической культуры</t>
  </si>
  <si>
    <t>0111</t>
  </si>
  <si>
    <t>0113</t>
  </si>
  <si>
    <t>Условно утвержденные расходы</t>
  </si>
  <si>
    <t>Приложение № 6</t>
  </si>
  <si>
    <t>Приложение № 7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</si>
  <si>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</si>
  <si>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5210500</t>
  </si>
  <si>
    <t>Межбюджетные субсидии</t>
  </si>
  <si>
    <t>502</t>
  </si>
  <si>
    <t>5210600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</si>
  <si>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</si>
  <si>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</si>
  <si>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2014 год</t>
  </si>
  <si>
    <t>Национальная экономика</t>
  </si>
  <si>
    <t>Дорожное хозяйство (дорожные фонды)</t>
  </si>
  <si>
    <t>0409</t>
  </si>
  <si>
    <t>7950004</t>
  </si>
  <si>
    <t>от ________________ № ____</t>
  </si>
  <si>
    <t>бюджета на 2013 год</t>
  </si>
  <si>
    <t>2015 год</t>
  </si>
  <si>
    <t>бюджета на 2014-2015 годы</t>
  </si>
  <si>
    <t>Мероприятия по землеустройству и землепользованию</t>
  </si>
  <si>
    <t>3400300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</si>
  <si>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</si>
  <si>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</si>
  <si>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</si>
  <si>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</si>
  <si>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Образование</t>
  </si>
  <si>
    <t>0700</t>
  </si>
  <si>
    <t>Молодежная политика и оздоровление детей</t>
  </si>
  <si>
    <t>0707</t>
  </si>
  <si>
    <t>Оздоровление детей</t>
  </si>
  <si>
    <t>10.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</si>
</sst>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&quot;р.&quot;"/>
    <numFmt numFmtId="167" formatCode="0.00000"/>
    <numFmt numFmtId="168" formatCode="0.0000"/>
  </numFmts>
  <fonts count="58">
    <font>
      <sz val="10"/>
      <name val="Arial Cyr"/>
      <family val="0"/>
    </font>
    <font>
      <sz val="10"/>
      <color indexed="8"/>
      <name val="Arial"/>
      <family val="0"/>
    </font>
    <font>
      <b/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color indexed="8"/>
      <name val="Arial"/>
      <family val="2"/>
    </font>
    <font>
      <b/>
      <i/>
      <sz val="12"/>
      <name val="Arial Cyr"/>
      <family val="0"/>
    </font>
    <font>
      <i/>
      <sz val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color indexed="8"/>
      <name val="Arial"/>
      <family val="2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49" fontId="0" fillId="0" borderId="0" xfId="0" applyNumberFormat="1" applyAlignment="1">
      <alignment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13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49" fontId="0" fillId="0" borderId="14" xfId="0" applyNumberFormat="1" applyBorder="1" applyAlignment="1">
      <alignment wrapText="1"/>
    </xf>
    <xf numFmtId="0" fontId="2" fillId="32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5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3" fillId="0" borderId="13" xfId="0" applyFont="1" applyBorder="1" applyAlignment="1">
      <alignment/>
    </xf>
    <xf numFmtId="49" fontId="1" fillId="0" borderId="18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wrapText="1"/>
    </xf>
    <xf numFmtId="2" fontId="0" fillId="0" borderId="0" xfId="0" applyNumberFormat="1" applyAlignment="1">
      <alignment horizontal="right"/>
    </xf>
    <xf numFmtId="2" fontId="4" fillId="0" borderId="19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49" fontId="6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7" fillId="0" borderId="20" xfId="0" applyFont="1" applyBorder="1" applyAlignment="1">
      <alignment/>
    </xf>
    <xf numFmtId="0" fontId="13" fillId="0" borderId="20" xfId="0" applyFont="1" applyBorder="1" applyAlignment="1">
      <alignment/>
    </xf>
    <xf numFmtId="49" fontId="4" fillId="0" borderId="19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2" fontId="11" fillId="0" borderId="21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0" fontId="2" fillId="0" borderId="19" xfId="0" applyFont="1" applyBorder="1" applyAlignment="1">
      <alignment/>
    </xf>
    <xf numFmtId="0" fontId="2" fillId="0" borderId="23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49" fontId="14" fillId="0" borderId="26" xfId="0" applyNumberFormat="1" applyFont="1" applyFill="1" applyBorder="1" applyAlignment="1">
      <alignment horizontal="center" wrapText="1"/>
    </xf>
    <xf numFmtId="49" fontId="14" fillId="0" borderId="21" xfId="0" applyNumberFormat="1" applyFont="1" applyFill="1" applyBorder="1" applyAlignment="1">
      <alignment horizontal="center" wrapText="1"/>
    </xf>
    <xf numFmtId="49" fontId="1" fillId="0" borderId="26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1" fillId="0" borderId="27" xfId="0" applyFont="1" applyFill="1" applyBorder="1" applyAlignment="1">
      <alignment wrapText="1"/>
    </xf>
    <xf numFmtId="0" fontId="9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8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2" fontId="1" fillId="32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23" xfId="0" applyFont="1" applyFill="1" applyBorder="1" applyAlignment="1">
      <alignment wrapText="1"/>
    </xf>
    <xf numFmtId="49" fontId="1" fillId="0" borderId="23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center" wrapText="1"/>
    </xf>
    <xf numFmtId="0" fontId="3" fillId="0" borderId="23" xfId="0" applyFont="1" applyFill="1" applyBorder="1" applyAlignment="1">
      <alignment wrapText="1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/>
    </xf>
    <xf numFmtId="0" fontId="3" fillId="0" borderId="0" xfId="0" applyFont="1" applyFill="1" applyBorder="1" applyAlignment="1">
      <alignment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49" fontId="14" fillId="0" borderId="22" xfId="0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 wrapText="1"/>
    </xf>
    <xf numFmtId="2" fontId="3" fillId="0" borderId="21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5" fillId="0" borderId="1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49" fontId="16" fillId="0" borderId="21" xfId="0" applyNumberFormat="1" applyFont="1" applyFill="1" applyBorder="1" applyAlignment="1">
      <alignment horizontal="center" wrapText="1"/>
    </xf>
    <xf numFmtId="49" fontId="16" fillId="0" borderId="2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49" fontId="14" fillId="0" borderId="13" xfId="0" applyNumberFormat="1" applyFont="1" applyFill="1" applyBorder="1" applyAlignment="1">
      <alignment horizontal="center" wrapText="1"/>
    </xf>
    <xf numFmtId="49" fontId="14" fillId="0" borderId="16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4" fillId="0" borderId="30" xfId="0" applyNumberFormat="1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wrapText="1"/>
    </xf>
    <xf numFmtId="0" fontId="16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49" fontId="4" fillId="0" borderId="26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2" fillId="0" borderId="14" xfId="0" applyFont="1" applyBorder="1" applyAlignment="1">
      <alignment/>
    </xf>
    <xf numFmtId="2" fontId="4" fillId="0" borderId="11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wrapText="1"/>
    </xf>
    <xf numFmtId="49" fontId="3" fillId="0" borderId="20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2" fontId="2" fillId="0" borderId="30" xfId="0" applyNumberFormat="1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165" fontId="1" fillId="0" borderId="18" xfId="0" applyNumberFormat="1" applyFont="1" applyFill="1" applyBorder="1" applyAlignment="1">
      <alignment horizontal="center" wrapText="1"/>
    </xf>
    <xf numFmtId="165" fontId="1" fillId="0" borderId="26" xfId="0" applyNumberFormat="1" applyFont="1" applyFill="1" applyBorder="1" applyAlignment="1">
      <alignment horizontal="center" wrapText="1"/>
    </xf>
    <xf numFmtId="165" fontId="11" fillId="0" borderId="14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center" wrapText="1"/>
    </xf>
    <xf numFmtId="0" fontId="14" fillId="0" borderId="33" xfId="0" applyFont="1" applyFill="1" applyBorder="1" applyAlignment="1">
      <alignment horizontal="center" wrapText="1"/>
    </xf>
    <xf numFmtId="2" fontId="1" fillId="0" borderId="24" xfId="0" applyNumberFormat="1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2" fontId="2" fillId="0" borderId="20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2" fontId="16" fillId="0" borderId="20" xfId="0" applyNumberFormat="1" applyFont="1" applyFill="1" applyBorder="1" applyAlignment="1">
      <alignment horizontal="center" wrapText="1"/>
    </xf>
    <xf numFmtId="2" fontId="14" fillId="0" borderId="13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/>
    </xf>
    <xf numFmtId="0" fontId="1" fillId="0" borderId="24" xfId="0" applyFont="1" applyFill="1" applyBorder="1" applyAlignment="1">
      <alignment wrapText="1"/>
    </xf>
    <xf numFmtId="49" fontId="1" fillId="0" borderId="24" xfId="0" applyNumberFormat="1" applyFont="1" applyFill="1" applyBorder="1" applyAlignment="1">
      <alignment horizontal="center" wrapText="1"/>
    </xf>
    <xf numFmtId="2" fontId="1" fillId="0" borderId="24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49" fontId="4" fillId="0" borderId="17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2" fontId="11" fillId="32" borderId="14" xfId="0" applyNumberFormat="1" applyFont="1" applyFill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5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1" fillId="0" borderId="33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wrapText="1"/>
    </xf>
    <xf numFmtId="2" fontId="4" fillId="0" borderId="30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0" fillId="0" borderId="22" xfId="0" applyBorder="1" applyAlignment="1">
      <alignment/>
    </xf>
    <xf numFmtId="0" fontId="16" fillId="0" borderId="23" xfId="0" applyFont="1" applyFill="1" applyBorder="1" applyAlignment="1">
      <alignment wrapText="1"/>
    </xf>
    <xf numFmtId="49" fontId="16" fillId="0" borderId="23" xfId="0" applyNumberFormat="1" applyFont="1" applyFill="1" applyBorder="1" applyAlignment="1">
      <alignment horizontal="center" wrapText="1"/>
    </xf>
    <xf numFmtId="2" fontId="16" fillId="0" borderId="21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49" fontId="16" fillId="0" borderId="14" xfId="0" applyNumberFormat="1" applyFont="1" applyFill="1" applyBorder="1" applyAlignment="1">
      <alignment horizontal="center" wrapText="1"/>
    </xf>
    <xf numFmtId="49" fontId="16" fillId="0" borderId="15" xfId="0" applyNumberFormat="1" applyFont="1" applyFill="1" applyBorder="1" applyAlignment="1">
      <alignment horizontal="center" wrapText="1"/>
    </xf>
    <xf numFmtId="2" fontId="19" fillId="0" borderId="14" xfId="0" applyNumberFormat="1" applyFont="1" applyFill="1" applyBorder="1" applyAlignment="1">
      <alignment horizontal="center" wrapText="1"/>
    </xf>
    <xf numFmtId="2" fontId="16" fillId="0" borderId="14" xfId="0" applyNumberFormat="1" applyFont="1" applyFill="1" applyBorder="1" applyAlignment="1">
      <alignment horizontal="center" wrapText="1"/>
    </xf>
    <xf numFmtId="165" fontId="11" fillId="32" borderId="14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49" fontId="14" fillId="0" borderId="18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0" fontId="1" fillId="0" borderId="30" xfId="0" applyFont="1" applyFill="1" applyBorder="1" applyAlignment="1">
      <alignment wrapText="1"/>
    </xf>
    <xf numFmtId="2" fontId="1" fillId="0" borderId="30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49" fontId="14" fillId="0" borderId="14" xfId="0" applyNumberFormat="1" applyFont="1" applyFill="1" applyBorder="1" applyAlignment="1">
      <alignment horizontal="center" wrapText="1"/>
    </xf>
    <xf numFmtId="49" fontId="14" fillId="0" borderId="15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49" fontId="14" fillId="0" borderId="34" xfId="0" applyNumberFormat="1" applyFont="1" applyFill="1" applyBorder="1" applyAlignment="1">
      <alignment horizontal="center" wrapText="1"/>
    </xf>
    <xf numFmtId="49" fontId="1" fillId="0" borderId="34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wrapText="1"/>
    </xf>
    <xf numFmtId="49" fontId="16" fillId="0" borderId="35" xfId="0" applyNumberFormat="1" applyFont="1" applyFill="1" applyBorder="1" applyAlignment="1">
      <alignment horizontal="center" wrapText="1"/>
    </xf>
    <xf numFmtId="49" fontId="16" fillId="0" borderId="26" xfId="0" applyNumberFormat="1" applyFont="1" applyFill="1" applyBorder="1" applyAlignment="1">
      <alignment horizontal="center" wrapText="1"/>
    </xf>
    <xf numFmtId="49" fontId="3" fillId="0" borderId="35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center" wrapText="1"/>
    </xf>
    <xf numFmtId="2" fontId="3" fillId="0" borderId="26" xfId="0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wrapText="1"/>
    </xf>
    <xf numFmtId="49" fontId="2" fillId="0" borderId="30" xfId="0" applyNumberFormat="1" applyFont="1" applyFill="1" applyBorder="1" applyAlignment="1">
      <alignment horizontal="center" wrapText="1"/>
    </xf>
    <xf numFmtId="2" fontId="2" fillId="0" borderId="30" xfId="0" applyNumberFormat="1" applyFont="1" applyFill="1" applyBorder="1" applyAlignment="1">
      <alignment horizontal="center" wrapText="1"/>
    </xf>
    <xf numFmtId="49" fontId="2" fillId="0" borderId="30" xfId="0" applyNumberFormat="1" applyFont="1" applyFill="1" applyBorder="1" applyAlignment="1">
      <alignment horizontal="center" wrapText="1"/>
    </xf>
    <xf numFmtId="0" fontId="3" fillId="0" borderId="3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3" fillId="0" borderId="16" xfId="0" applyFont="1" applyBorder="1" applyAlignment="1">
      <alignment/>
    </xf>
    <xf numFmtId="49" fontId="3" fillId="0" borderId="30" xfId="0" applyNumberFormat="1" applyFont="1" applyFill="1" applyBorder="1" applyAlignment="1">
      <alignment horizontal="center" wrapText="1"/>
    </xf>
    <xf numFmtId="2" fontId="3" fillId="0" borderId="30" xfId="0" applyNumberFormat="1" applyFont="1" applyFill="1" applyBorder="1" applyAlignment="1">
      <alignment horizontal="center" wrapText="1"/>
    </xf>
    <xf numFmtId="0" fontId="0" fillId="0" borderId="16" xfId="0" applyFont="1" applyBorder="1" applyAlignment="1">
      <alignment/>
    </xf>
    <xf numFmtId="0" fontId="23" fillId="0" borderId="11" xfId="0" applyFont="1" applyFill="1" applyBorder="1" applyAlignment="1">
      <alignment horizontal="left" wrapText="1"/>
    </xf>
    <xf numFmtId="49" fontId="23" fillId="0" borderId="11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 wrapText="1"/>
    </xf>
    <xf numFmtId="49" fontId="22" fillId="0" borderId="18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22" xfId="0" applyNumberFormat="1" applyFont="1" applyFill="1" applyBorder="1" applyAlignment="1">
      <alignment horizontal="center" wrapText="1"/>
    </xf>
    <xf numFmtId="49" fontId="4" fillId="0" borderId="23" xfId="0" applyNumberFormat="1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wrapText="1"/>
    </xf>
    <xf numFmtId="49" fontId="21" fillId="0" borderId="30" xfId="0" applyNumberFormat="1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center" wrapText="1"/>
    </xf>
    <xf numFmtId="0" fontId="20" fillId="0" borderId="15" xfId="0" applyFont="1" applyFill="1" applyBorder="1" applyAlignment="1">
      <alignment wrapText="1"/>
    </xf>
    <xf numFmtId="49" fontId="20" fillId="0" borderId="14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49" fontId="20" fillId="0" borderId="15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wrapText="1"/>
    </xf>
    <xf numFmtId="2" fontId="1" fillId="0" borderId="35" xfId="0" applyNumberFormat="1" applyFont="1" applyFill="1" applyBorder="1" applyAlignment="1">
      <alignment horizontal="center" wrapText="1"/>
    </xf>
    <xf numFmtId="2" fontId="1" fillId="0" borderId="34" xfId="0" applyNumberFormat="1" applyFont="1" applyFill="1" applyBorder="1" applyAlignment="1">
      <alignment horizontal="center" wrapText="1"/>
    </xf>
    <xf numFmtId="2" fontId="1" fillId="0" borderId="26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4" fillId="0" borderId="36" xfId="0" applyNumberFormat="1" applyFont="1" applyFill="1" applyBorder="1" applyAlignment="1">
      <alignment horizontal="center" wrapText="1"/>
    </xf>
    <xf numFmtId="2" fontId="3" fillId="0" borderId="31" xfId="0" applyNumberFormat="1" applyFont="1" applyFill="1" applyBorder="1" applyAlignment="1">
      <alignment horizontal="center" wrapText="1"/>
    </xf>
    <xf numFmtId="49" fontId="3" fillId="0" borderId="37" xfId="0" applyNumberFormat="1" applyFont="1" applyFill="1" applyBorder="1" applyAlignment="1">
      <alignment horizontal="center" wrapText="1"/>
    </xf>
    <xf numFmtId="49" fontId="1" fillId="0" borderId="37" xfId="0" applyNumberFormat="1" applyFont="1" applyFill="1" applyBorder="1" applyAlignment="1">
      <alignment horizontal="center" wrapText="1"/>
    </xf>
    <xf numFmtId="49" fontId="2" fillId="0" borderId="37" xfId="0" applyNumberFormat="1" applyFont="1" applyFill="1" applyBorder="1" applyAlignment="1">
      <alignment horizontal="center" wrapText="1"/>
    </xf>
    <xf numFmtId="49" fontId="4" fillId="0" borderId="37" xfId="0" applyNumberFormat="1" applyFont="1" applyFill="1" applyBorder="1" applyAlignment="1">
      <alignment horizontal="center" wrapText="1"/>
    </xf>
    <xf numFmtId="49" fontId="1" fillId="0" borderId="38" xfId="0" applyNumberFormat="1" applyFont="1" applyFill="1" applyBorder="1" applyAlignment="1">
      <alignment horizontal="center" wrapText="1"/>
    </xf>
    <xf numFmtId="2" fontId="2" fillId="0" borderId="39" xfId="0" applyNumberFormat="1" applyFont="1" applyFill="1" applyBorder="1" applyAlignment="1">
      <alignment horizontal="center" wrapText="1"/>
    </xf>
    <xf numFmtId="2" fontId="2" fillId="0" borderId="40" xfId="0" applyNumberFormat="1" applyFont="1" applyFill="1" applyBorder="1" applyAlignment="1">
      <alignment horizontal="center" wrapText="1"/>
    </xf>
    <xf numFmtId="2" fontId="14" fillId="0" borderId="40" xfId="0" applyNumberFormat="1" applyFont="1" applyFill="1" applyBorder="1" applyAlignment="1">
      <alignment horizontal="center" wrapText="1"/>
    </xf>
    <xf numFmtId="2" fontId="4" fillId="0" borderId="41" xfId="0" applyNumberFormat="1" applyFont="1" applyFill="1" applyBorder="1" applyAlignment="1">
      <alignment horizontal="center" wrapText="1"/>
    </xf>
    <xf numFmtId="2" fontId="1" fillId="0" borderId="42" xfId="0" applyNumberFormat="1" applyFont="1" applyFill="1" applyBorder="1" applyAlignment="1">
      <alignment horizontal="center" wrapText="1"/>
    </xf>
    <xf numFmtId="2" fontId="1" fillId="0" borderId="27" xfId="0" applyNumberFormat="1" applyFont="1" applyFill="1" applyBorder="1" applyAlignment="1">
      <alignment horizontal="center" wrapText="1"/>
    </xf>
    <xf numFmtId="2" fontId="2" fillId="0" borderId="19" xfId="0" applyNumberFormat="1" applyFont="1" applyFill="1" applyBorder="1" applyAlignment="1">
      <alignment horizontal="center" wrapText="1"/>
    </xf>
    <xf numFmtId="2" fontId="14" fillId="0" borderId="11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2" fontId="0" fillId="0" borderId="0" xfId="0" applyNumberForma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8"/>
  <sheetViews>
    <sheetView view="pageBreakPreview" zoomScale="75" zoomScaleSheetLayoutView="75" zoomScalePageLayoutView="0" workbookViewId="0" topLeftCell="A1">
      <selection activeCell="G46" sqref="G46"/>
    </sheetView>
  </sheetViews>
  <sheetFormatPr defaultColWidth="9.00390625" defaultRowHeight="12.75"/>
  <cols>
    <col min="1" max="1" width="3.875" style="0" customWidth="1"/>
    <col min="2" max="2" width="53.625" style="0" customWidth="1"/>
    <col min="3" max="3" width="7.25390625" style="0" customWidth="1"/>
    <col min="4" max="4" width="12.00390625" style="0" customWidth="1"/>
    <col min="5" max="5" width="11.625" style="0" customWidth="1"/>
    <col min="6" max="6" width="18.25390625" style="0" customWidth="1"/>
    <col min="7" max="7" width="16.75390625" style="70" customWidth="1"/>
  </cols>
  <sheetData>
    <row r="1" spans="3:7" ht="12.75">
      <c r="C1" s="1"/>
      <c r="D1" s="1"/>
      <c r="E1" s="272" t="s">
        <v>104</v>
      </c>
      <c r="F1" s="272"/>
      <c r="G1" s="272"/>
    </row>
    <row r="2" spans="3:7" ht="12.75">
      <c r="C2" s="1"/>
      <c r="D2" s="1"/>
      <c r="E2" s="272" t="s">
        <v>34</v>
      </c>
      <c r="F2" s="272"/>
      <c r="G2" s="272"/>
    </row>
    <row r="3" spans="3:7" ht="12.75">
      <c r="C3" s="1"/>
      <c r="D3" s="1"/>
      <c r="E3" s="272" t="s">
        <v>47</v>
      </c>
      <c r="F3" s="272"/>
      <c r="G3" s="272"/>
    </row>
    <row r="4" spans="3:7" ht="12.75">
      <c r="C4" s="1"/>
      <c r="D4" s="1" t="s">
        <v>35</v>
      </c>
      <c r="E4" s="272" t="s">
        <v>48</v>
      </c>
      <c r="F4" s="272"/>
      <c r="G4" s="272"/>
    </row>
    <row r="5" spans="3:7" ht="12.75">
      <c r="C5" s="1"/>
      <c r="D5" s="1"/>
      <c r="E5" s="272" t="s">
        <v>36</v>
      </c>
      <c r="F5" s="272"/>
      <c r="G5" s="272"/>
    </row>
    <row r="6" spans="3:7" ht="12.75">
      <c r="C6" s="1"/>
      <c r="D6" s="1"/>
      <c r="E6" s="272" t="s">
        <v>118</v>
      </c>
      <c r="F6" s="272"/>
      <c r="G6" s="272"/>
    </row>
    <row r="7" spans="1:7" ht="15" customHeight="1">
      <c r="A7" s="271" t="s">
        <v>37</v>
      </c>
      <c r="B7" s="271"/>
      <c r="C7" s="271"/>
      <c r="D7" s="271"/>
      <c r="E7" s="271"/>
      <c r="F7" s="271"/>
      <c r="G7" s="271"/>
    </row>
    <row r="8" spans="1:7" ht="15">
      <c r="A8" s="270" t="s">
        <v>38</v>
      </c>
      <c r="B8" s="270"/>
      <c r="C8" s="270"/>
      <c r="D8" s="270"/>
      <c r="E8" s="270"/>
      <c r="F8" s="270"/>
      <c r="G8" s="270"/>
    </row>
    <row r="9" spans="1:7" ht="15">
      <c r="A9" s="270" t="s">
        <v>119</v>
      </c>
      <c r="B9" s="270"/>
      <c r="C9" s="270"/>
      <c r="D9" s="270"/>
      <c r="E9" s="270"/>
      <c r="F9" s="270"/>
      <c r="G9" s="270"/>
    </row>
    <row r="10" spans="3:7" ht="12.75">
      <c r="C10" s="1"/>
      <c r="D10" s="1"/>
      <c r="E10" s="1"/>
      <c r="F10" s="1"/>
      <c r="G10" s="2"/>
    </row>
    <row r="11" spans="3:7" ht="12.75">
      <c r="C11" s="1"/>
      <c r="D11" s="1"/>
      <c r="E11" s="1"/>
      <c r="F11" s="1"/>
      <c r="G11" s="2"/>
    </row>
    <row r="12" spans="3:8" ht="13.5" thickBot="1">
      <c r="C12" s="1"/>
      <c r="D12" s="1"/>
      <c r="E12" s="1"/>
      <c r="F12" s="1"/>
      <c r="G12" s="61" t="s">
        <v>0</v>
      </c>
      <c r="H12" s="1"/>
    </row>
    <row r="13" spans="1:7" ht="39" thickBot="1">
      <c r="A13" s="18" t="s">
        <v>40</v>
      </c>
      <c r="B13" s="17"/>
      <c r="C13" s="100" t="s">
        <v>1</v>
      </c>
      <c r="D13" s="101" t="s">
        <v>66</v>
      </c>
      <c r="E13" s="100" t="s">
        <v>2</v>
      </c>
      <c r="F13" s="102" t="s">
        <v>75</v>
      </c>
      <c r="G13" s="103" t="s">
        <v>3</v>
      </c>
    </row>
    <row r="14" spans="1:7" ht="15.75" thickBot="1">
      <c r="A14" s="18"/>
      <c r="B14" s="19" t="s">
        <v>46</v>
      </c>
      <c r="C14" s="22"/>
      <c r="D14" s="23"/>
      <c r="E14" s="22"/>
      <c r="F14" s="24"/>
      <c r="G14" s="203">
        <f>G15+G33+G50+G74+G78+G41+G36+G85+G70</f>
        <v>25093.214</v>
      </c>
    </row>
    <row r="15" spans="1:7" ht="15.75" thickBot="1">
      <c r="A15" s="93" t="s">
        <v>39</v>
      </c>
      <c r="B15" s="3" t="s">
        <v>5</v>
      </c>
      <c r="C15" s="71" t="s">
        <v>6</v>
      </c>
      <c r="D15" s="26"/>
      <c r="E15" s="25"/>
      <c r="F15" s="27"/>
      <c r="G15" s="182">
        <f>G16+G26+G30</f>
        <v>7598.219999999999</v>
      </c>
    </row>
    <row r="16" spans="1:7" ht="51">
      <c r="A16" s="91"/>
      <c r="B16" s="8" t="s">
        <v>7</v>
      </c>
      <c r="C16" s="145" t="s">
        <v>6</v>
      </c>
      <c r="D16" s="151" t="s">
        <v>8</v>
      </c>
      <c r="E16" s="145" t="s">
        <v>4</v>
      </c>
      <c r="F16" s="130" t="s">
        <v>4</v>
      </c>
      <c r="G16" s="152">
        <f>G17+G22+G24</f>
        <v>7276.32</v>
      </c>
    </row>
    <row r="17" spans="1:7" ht="52.5" customHeight="1">
      <c r="A17" s="13"/>
      <c r="B17" s="6" t="s">
        <v>9</v>
      </c>
      <c r="C17" s="38" t="s">
        <v>6</v>
      </c>
      <c r="D17" s="39" t="s">
        <v>8</v>
      </c>
      <c r="E17" s="38" t="s">
        <v>10</v>
      </c>
      <c r="F17" s="40" t="s">
        <v>4</v>
      </c>
      <c r="G17" s="63">
        <f>G18+G20</f>
        <v>6922.92</v>
      </c>
    </row>
    <row r="18" spans="1:7" ht="12.75">
      <c r="A18" s="13"/>
      <c r="B18" s="7" t="s">
        <v>11</v>
      </c>
      <c r="C18" s="41" t="s">
        <v>6</v>
      </c>
      <c r="D18" s="42" t="s">
        <v>8</v>
      </c>
      <c r="E18" s="41" t="s">
        <v>12</v>
      </c>
      <c r="F18" s="43" t="s">
        <v>4</v>
      </c>
      <c r="G18" s="64">
        <f>G19</f>
        <v>6172.92</v>
      </c>
    </row>
    <row r="19" spans="1:7" ht="12.75">
      <c r="A19" s="13"/>
      <c r="B19" s="6" t="s">
        <v>13</v>
      </c>
      <c r="C19" s="38" t="s">
        <v>6</v>
      </c>
      <c r="D19" s="39" t="s">
        <v>8</v>
      </c>
      <c r="E19" s="38" t="s">
        <v>12</v>
      </c>
      <c r="F19" s="40">
        <v>500</v>
      </c>
      <c r="G19" s="63">
        <v>6172.92</v>
      </c>
    </row>
    <row r="20" spans="1:7" ht="12.75">
      <c r="A20" s="13"/>
      <c r="B20" s="7" t="s">
        <v>14</v>
      </c>
      <c r="C20" s="41" t="s">
        <v>6</v>
      </c>
      <c r="D20" s="42" t="s">
        <v>8</v>
      </c>
      <c r="E20" s="33" t="s">
        <v>15</v>
      </c>
      <c r="F20" s="44"/>
      <c r="G20" s="64">
        <f>G21</f>
        <v>750</v>
      </c>
    </row>
    <row r="21" spans="1:7" ht="12.75">
      <c r="A21" s="13"/>
      <c r="B21" s="6" t="s">
        <v>13</v>
      </c>
      <c r="C21" s="38" t="s">
        <v>6</v>
      </c>
      <c r="D21" s="39" t="s">
        <v>8</v>
      </c>
      <c r="E21" s="34" t="s">
        <v>15</v>
      </c>
      <c r="F21" s="35" t="s">
        <v>16</v>
      </c>
      <c r="G21" s="63">
        <v>750</v>
      </c>
    </row>
    <row r="22" spans="1:7" ht="38.25">
      <c r="A22" s="13"/>
      <c r="B22" s="193" t="s">
        <v>106</v>
      </c>
      <c r="C22" s="38" t="s">
        <v>6</v>
      </c>
      <c r="D22" s="180" t="s">
        <v>8</v>
      </c>
      <c r="E22" s="34" t="s">
        <v>107</v>
      </c>
      <c r="F22" s="35"/>
      <c r="G22" s="63">
        <f>G23</f>
        <v>19.9</v>
      </c>
    </row>
    <row r="23" spans="1:7" ht="12.75">
      <c r="A23" s="13"/>
      <c r="B23" s="193" t="s">
        <v>108</v>
      </c>
      <c r="C23" s="38" t="s">
        <v>6</v>
      </c>
      <c r="D23" s="180" t="s">
        <v>8</v>
      </c>
      <c r="E23" s="34" t="s">
        <v>107</v>
      </c>
      <c r="F23" s="35" t="s">
        <v>109</v>
      </c>
      <c r="G23" s="63">
        <v>19.9</v>
      </c>
    </row>
    <row r="24" spans="1:7" ht="76.5">
      <c r="A24" s="13"/>
      <c r="B24" s="193" t="s">
        <v>64</v>
      </c>
      <c r="C24" s="38" t="s">
        <v>6</v>
      </c>
      <c r="D24" s="180" t="s">
        <v>8</v>
      </c>
      <c r="E24" s="34" t="s">
        <v>110</v>
      </c>
      <c r="F24" s="35"/>
      <c r="G24" s="63">
        <f>G25</f>
        <v>333.5</v>
      </c>
    </row>
    <row r="25" spans="1:7" ht="12.75">
      <c r="A25" s="13"/>
      <c r="B25" s="193" t="s">
        <v>63</v>
      </c>
      <c r="C25" s="38" t="s">
        <v>6</v>
      </c>
      <c r="D25" s="180" t="s">
        <v>8</v>
      </c>
      <c r="E25" s="34" t="s">
        <v>110</v>
      </c>
      <c r="F25" s="35" t="s">
        <v>65</v>
      </c>
      <c r="G25" s="63">
        <v>333.5</v>
      </c>
    </row>
    <row r="26" spans="1:8" s="15" customFormat="1" ht="14.25">
      <c r="A26" s="94"/>
      <c r="B26" s="20" t="s">
        <v>30</v>
      </c>
      <c r="C26" s="45" t="s">
        <v>6</v>
      </c>
      <c r="D26" s="178" t="s">
        <v>101</v>
      </c>
      <c r="E26" s="45" t="s">
        <v>4</v>
      </c>
      <c r="F26" s="46" t="s">
        <v>4</v>
      </c>
      <c r="G26" s="153">
        <f>G27</f>
        <v>200</v>
      </c>
      <c r="H26" s="14"/>
    </row>
    <row r="27" spans="1:8" ht="12.75">
      <c r="A27" s="13"/>
      <c r="B27" s="7" t="s">
        <v>30</v>
      </c>
      <c r="C27" s="41" t="s">
        <v>6</v>
      </c>
      <c r="D27" s="179" t="s">
        <v>101</v>
      </c>
      <c r="E27" s="41" t="s">
        <v>31</v>
      </c>
      <c r="F27" s="43" t="s">
        <v>4</v>
      </c>
      <c r="G27" s="64">
        <f>G28</f>
        <v>200</v>
      </c>
      <c r="H27" s="9"/>
    </row>
    <row r="28" spans="1:8" ht="38.25">
      <c r="A28" s="13"/>
      <c r="B28" s="6" t="s">
        <v>32</v>
      </c>
      <c r="C28" s="38" t="s">
        <v>6</v>
      </c>
      <c r="D28" s="180" t="s">
        <v>101</v>
      </c>
      <c r="E28" s="34" t="s">
        <v>82</v>
      </c>
      <c r="F28" s="40" t="s">
        <v>4</v>
      </c>
      <c r="G28" s="63">
        <f>G29</f>
        <v>200</v>
      </c>
      <c r="H28" s="9"/>
    </row>
    <row r="29" spans="1:8" ht="12.75">
      <c r="A29" s="13"/>
      <c r="B29" s="7" t="s">
        <v>28</v>
      </c>
      <c r="C29" s="41" t="s">
        <v>6</v>
      </c>
      <c r="D29" s="179" t="s">
        <v>101</v>
      </c>
      <c r="E29" s="33" t="s">
        <v>82</v>
      </c>
      <c r="F29" s="43" t="s">
        <v>29</v>
      </c>
      <c r="G29" s="64">
        <v>200</v>
      </c>
      <c r="H29" s="9"/>
    </row>
    <row r="30" spans="1:7" ht="14.25">
      <c r="A30" s="21"/>
      <c r="B30" s="8" t="s">
        <v>17</v>
      </c>
      <c r="C30" s="36" t="s">
        <v>6</v>
      </c>
      <c r="D30" s="47" t="s">
        <v>102</v>
      </c>
      <c r="E30" s="48"/>
      <c r="F30" s="37"/>
      <c r="G30" s="152">
        <f>G31</f>
        <v>121.9</v>
      </c>
    </row>
    <row r="31" spans="1:7" ht="12.75">
      <c r="A31" s="21"/>
      <c r="B31" s="115" t="s">
        <v>49</v>
      </c>
      <c r="C31" s="57" t="s">
        <v>6</v>
      </c>
      <c r="D31" s="116" t="s">
        <v>102</v>
      </c>
      <c r="E31" s="117" t="s">
        <v>18</v>
      </c>
      <c r="F31" s="30"/>
      <c r="G31" s="118">
        <f>G32</f>
        <v>121.9</v>
      </c>
    </row>
    <row r="32" spans="1:7" s="72" customFormat="1" ht="13.5" thickBot="1">
      <c r="A32" s="114"/>
      <c r="B32" s="11" t="s">
        <v>13</v>
      </c>
      <c r="C32" s="82" t="s">
        <v>6</v>
      </c>
      <c r="D32" s="83" t="s">
        <v>102</v>
      </c>
      <c r="E32" s="28" t="s">
        <v>18</v>
      </c>
      <c r="F32" s="30">
        <v>500</v>
      </c>
      <c r="G32" s="65">
        <v>121.9</v>
      </c>
    </row>
    <row r="33" spans="1:7" s="72" customFormat="1" ht="30.75" customHeight="1" thickBot="1">
      <c r="A33" s="146" t="s">
        <v>41</v>
      </c>
      <c r="B33" s="3" t="s">
        <v>58</v>
      </c>
      <c r="C33" s="50" t="s">
        <v>59</v>
      </c>
      <c r="D33" s="51" t="s">
        <v>60</v>
      </c>
      <c r="E33" s="50"/>
      <c r="F33" s="52"/>
      <c r="G33" s="158">
        <f>G34</f>
        <v>199.994</v>
      </c>
    </row>
    <row r="34" spans="1:7" s="72" customFormat="1" ht="25.5">
      <c r="A34" s="97"/>
      <c r="B34" s="96" t="s">
        <v>61</v>
      </c>
      <c r="C34" s="87" t="s">
        <v>59</v>
      </c>
      <c r="D34" s="87" t="s">
        <v>60</v>
      </c>
      <c r="E34" s="89" t="s">
        <v>62</v>
      </c>
      <c r="F34" s="89"/>
      <c r="G34" s="157">
        <f>G35</f>
        <v>199.994</v>
      </c>
    </row>
    <row r="35" spans="1:7" s="72" customFormat="1" ht="15" thickBot="1">
      <c r="A35" s="95"/>
      <c r="B35" s="92" t="s">
        <v>13</v>
      </c>
      <c r="C35" s="88" t="s">
        <v>59</v>
      </c>
      <c r="D35" s="88" t="s">
        <v>60</v>
      </c>
      <c r="E35" s="90" t="s">
        <v>62</v>
      </c>
      <c r="F35" s="77" t="s">
        <v>16</v>
      </c>
      <c r="G35" s="156">
        <v>199.994</v>
      </c>
    </row>
    <row r="36" spans="1:7" s="72" customFormat="1" ht="57.75" thickBot="1">
      <c r="A36" s="125" t="s">
        <v>42</v>
      </c>
      <c r="B36" s="85" t="s">
        <v>76</v>
      </c>
      <c r="C36" s="110" t="s">
        <v>77</v>
      </c>
      <c r="D36" s="109" t="s">
        <v>78</v>
      </c>
      <c r="E36" s="90"/>
      <c r="F36" s="108"/>
      <c r="G36" s="81">
        <f>G39+G37</f>
        <v>350</v>
      </c>
    </row>
    <row r="37" spans="1:7" s="72" customFormat="1" ht="43.5" thickBot="1">
      <c r="A37" s="125"/>
      <c r="B37" s="195" t="s">
        <v>111</v>
      </c>
      <c r="C37" s="127" t="s">
        <v>77</v>
      </c>
      <c r="D37" s="128" t="s">
        <v>78</v>
      </c>
      <c r="E37" s="112" t="s">
        <v>112</v>
      </c>
      <c r="F37" s="108"/>
      <c r="G37" s="121">
        <f>G38</f>
        <v>30</v>
      </c>
    </row>
    <row r="38" spans="1:7" s="72" customFormat="1" ht="27.75" customHeight="1" thickBot="1">
      <c r="A38" s="125"/>
      <c r="B38" s="107" t="s">
        <v>13</v>
      </c>
      <c r="C38" s="88" t="s">
        <v>77</v>
      </c>
      <c r="D38" s="119" t="s">
        <v>78</v>
      </c>
      <c r="E38" s="90" t="s">
        <v>112</v>
      </c>
      <c r="F38" s="108" t="s">
        <v>16</v>
      </c>
      <c r="G38" s="120">
        <v>30</v>
      </c>
    </row>
    <row r="39" spans="1:7" s="72" customFormat="1" ht="15" thickBot="1">
      <c r="A39" s="95"/>
      <c r="B39" s="111" t="s">
        <v>67</v>
      </c>
      <c r="C39" s="127" t="s">
        <v>77</v>
      </c>
      <c r="D39" s="128" t="s">
        <v>78</v>
      </c>
      <c r="E39" s="112" t="s">
        <v>85</v>
      </c>
      <c r="F39" s="108"/>
      <c r="G39" s="121">
        <f>G40</f>
        <v>320</v>
      </c>
    </row>
    <row r="40" spans="1:7" s="72" customFormat="1" ht="26.25" customHeight="1" thickBot="1">
      <c r="A40" s="95"/>
      <c r="B40" s="107" t="s">
        <v>13</v>
      </c>
      <c r="C40" s="88" t="s">
        <v>77</v>
      </c>
      <c r="D40" s="119" t="s">
        <v>78</v>
      </c>
      <c r="E40" s="90" t="s">
        <v>85</v>
      </c>
      <c r="F40" s="108" t="s">
        <v>16</v>
      </c>
      <c r="G40" s="120">
        <v>320</v>
      </c>
    </row>
    <row r="41" spans="1:7" s="72" customFormat="1" ht="26.25" customHeight="1" thickBot="1">
      <c r="A41" s="124" t="s">
        <v>43</v>
      </c>
      <c r="B41" s="85" t="s">
        <v>114</v>
      </c>
      <c r="C41" s="110" t="s">
        <v>71</v>
      </c>
      <c r="D41" s="109" t="s">
        <v>71</v>
      </c>
      <c r="E41" s="110"/>
      <c r="F41" s="159"/>
      <c r="G41" s="81">
        <f>G42+G45</f>
        <v>6250</v>
      </c>
    </row>
    <row r="42" spans="1:7" s="72" customFormat="1" ht="26.25" customHeight="1" thickBot="1">
      <c r="A42" s="95"/>
      <c r="B42" s="195" t="s">
        <v>115</v>
      </c>
      <c r="C42" s="127" t="s">
        <v>71</v>
      </c>
      <c r="D42" s="128" t="s">
        <v>116</v>
      </c>
      <c r="E42" s="127"/>
      <c r="F42" s="196"/>
      <c r="G42" s="120">
        <f>G43</f>
        <v>2600</v>
      </c>
    </row>
    <row r="43" spans="1:7" s="72" customFormat="1" ht="26.25" customHeight="1" thickBot="1">
      <c r="A43" s="95"/>
      <c r="B43" s="107" t="s">
        <v>67</v>
      </c>
      <c r="C43" s="88" t="s">
        <v>71</v>
      </c>
      <c r="D43" s="119" t="s">
        <v>116</v>
      </c>
      <c r="E43" s="90" t="s">
        <v>117</v>
      </c>
      <c r="F43" s="108"/>
      <c r="G43" s="120">
        <f>G44</f>
        <v>2600</v>
      </c>
    </row>
    <row r="44" spans="1:7" s="72" customFormat="1" ht="26.25" customHeight="1" thickBot="1">
      <c r="A44" s="95"/>
      <c r="B44" s="107" t="s">
        <v>13</v>
      </c>
      <c r="C44" s="88" t="s">
        <v>71</v>
      </c>
      <c r="D44" s="119" t="s">
        <v>116</v>
      </c>
      <c r="E44" s="90" t="s">
        <v>117</v>
      </c>
      <c r="F44" s="108" t="s">
        <v>16</v>
      </c>
      <c r="G44" s="120">
        <v>2600</v>
      </c>
    </row>
    <row r="45" spans="1:7" s="72" customFormat="1" ht="30" thickBot="1">
      <c r="A45" s="124"/>
      <c r="B45" s="198" t="s">
        <v>70</v>
      </c>
      <c r="C45" s="199" t="s">
        <v>71</v>
      </c>
      <c r="D45" s="200" t="s">
        <v>72</v>
      </c>
      <c r="E45" s="122"/>
      <c r="F45" s="123"/>
      <c r="G45" s="201">
        <f>G46+G48</f>
        <v>3650</v>
      </c>
    </row>
    <row r="46" spans="1:7" s="72" customFormat="1" ht="26.25" thickBot="1">
      <c r="A46" s="114"/>
      <c r="B46" s="111" t="s">
        <v>69</v>
      </c>
      <c r="C46" s="112" t="s">
        <v>71</v>
      </c>
      <c r="D46" s="113" t="s">
        <v>72</v>
      </c>
      <c r="E46" s="112" t="s">
        <v>73</v>
      </c>
      <c r="F46" s="108"/>
      <c r="G46" s="121">
        <f>G47</f>
        <v>3500</v>
      </c>
    </row>
    <row r="47" spans="1:7" s="72" customFormat="1" ht="27" customHeight="1" thickBot="1">
      <c r="A47" s="114"/>
      <c r="B47" s="209" t="s">
        <v>13</v>
      </c>
      <c r="C47" s="210" t="s">
        <v>71</v>
      </c>
      <c r="D47" s="211" t="s">
        <v>72</v>
      </c>
      <c r="E47" s="122" t="s">
        <v>73</v>
      </c>
      <c r="F47" s="123" t="s">
        <v>16</v>
      </c>
      <c r="G47" s="212">
        <v>3500</v>
      </c>
    </row>
    <row r="48" spans="1:7" s="72" customFormat="1" ht="27" customHeight="1">
      <c r="A48" s="204"/>
      <c r="B48" s="215" t="s">
        <v>122</v>
      </c>
      <c r="C48" s="216" t="s">
        <v>71</v>
      </c>
      <c r="D48" s="217" t="s">
        <v>72</v>
      </c>
      <c r="E48" s="218" t="s">
        <v>123</v>
      </c>
      <c r="F48" s="219"/>
      <c r="G48" s="220">
        <f>G49</f>
        <v>150</v>
      </c>
    </row>
    <row r="49" spans="1:7" s="72" customFormat="1" ht="27" customHeight="1" thickBot="1">
      <c r="A49" s="204"/>
      <c r="B49" s="60" t="s">
        <v>13</v>
      </c>
      <c r="C49" s="213" t="s">
        <v>71</v>
      </c>
      <c r="D49" s="205" t="s">
        <v>72</v>
      </c>
      <c r="E49" s="214" t="s">
        <v>123</v>
      </c>
      <c r="F49" s="77" t="s">
        <v>16</v>
      </c>
      <c r="G49" s="206">
        <v>150</v>
      </c>
    </row>
    <row r="50" spans="1:7" ht="15.75" thickBot="1">
      <c r="A50" s="84" t="s">
        <v>44</v>
      </c>
      <c r="B50" s="85" t="s">
        <v>19</v>
      </c>
      <c r="C50" s="79" t="s">
        <v>20</v>
      </c>
      <c r="D50" s="78" t="s">
        <v>20</v>
      </c>
      <c r="E50" s="80" t="s">
        <v>4</v>
      </c>
      <c r="F50" s="78" t="s">
        <v>4</v>
      </c>
      <c r="G50" s="81">
        <f>G54+G63+G51</f>
        <v>10288</v>
      </c>
    </row>
    <row r="51" spans="1:7" ht="14.25">
      <c r="A51" s="84"/>
      <c r="B51" s="140" t="s">
        <v>79</v>
      </c>
      <c r="C51" s="143" t="s">
        <v>20</v>
      </c>
      <c r="D51" s="137" t="s">
        <v>80</v>
      </c>
      <c r="E51" s="138"/>
      <c r="F51" s="139"/>
      <c r="G51" s="154">
        <f>G52</f>
        <v>1000</v>
      </c>
    </row>
    <row r="52" spans="1:7" ht="42.75">
      <c r="A52" s="12"/>
      <c r="B52" s="141" t="s">
        <v>81</v>
      </c>
      <c r="C52" s="49" t="s">
        <v>20</v>
      </c>
      <c r="D52" s="49" t="s">
        <v>80</v>
      </c>
      <c r="E52" s="132">
        <v>3500200</v>
      </c>
      <c r="F52" s="133"/>
      <c r="G52" s="66">
        <f>G53</f>
        <v>1000</v>
      </c>
    </row>
    <row r="53" spans="1:7" ht="26.25" customHeight="1">
      <c r="A53" s="12"/>
      <c r="B53" s="11" t="s">
        <v>13</v>
      </c>
      <c r="C53" s="161" t="s">
        <v>20</v>
      </c>
      <c r="D53" s="161" t="s">
        <v>80</v>
      </c>
      <c r="E53" s="162">
        <v>3500200</v>
      </c>
      <c r="F53" s="161" t="s">
        <v>16</v>
      </c>
      <c r="G53" s="163">
        <v>1000</v>
      </c>
    </row>
    <row r="54" spans="1:219" ht="14.25">
      <c r="A54" s="98"/>
      <c r="B54" s="166" t="s">
        <v>50</v>
      </c>
      <c r="C54" s="167" t="s">
        <v>20</v>
      </c>
      <c r="D54" s="168" t="s">
        <v>51</v>
      </c>
      <c r="E54" s="167"/>
      <c r="F54" s="167"/>
      <c r="G54" s="169">
        <f>G57+G55+G59+G61</f>
        <v>6090</v>
      </c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  <c r="GT54" s="104"/>
      <c r="GU54" s="104"/>
      <c r="GV54" s="104"/>
      <c r="GW54" s="104"/>
      <c r="GX54" s="104"/>
      <c r="GY54" s="104"/>
      <c r="GZ54" s="104"/>
      <c r="HA54" s="104"/>
      <c r="HB54" s="104"/>
      <c r="HC54" s="104"/>
      <c r="HD54" s="104"/>
      <c r="HE54" s="104"/>
      <c r="HF54" s="104"/>
      <c r="HG54" s="104"/>
      <c r="HH54" s="104"/>
      <c r="HI54" s="104"/>
      <c r="HJ54" s="104"/>
      <c r="HK54" s="104"/>
    </row>
    <row r="55" spans="1:219" ht="38.25">
      <c r="A55" s="98"/>
      <c r="B55" s="148" t="s">
        <v>87</v>
      </c>
      <c r="C55" s="170" t="s">
        <v>20</v>
      </c>
      <c r="D55" s="149" t="s">
        <v>51</v>
      </c>
      <c r="E55" s="170">
        <v>1020102</v>
      </c>
      <c r="F55" s="170"/>
      <c r="G55" s="171">
        <f>G56</f>
        <v>1000</v>
      </c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4"/>
      <c r="FL55" s="104"/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4"/>
      <c r="GA55" s="104"/>
      <c r="GB55" s="104"/>
      <c r="GC55" s="104"/>
      <c r="GD55" s="104"/>
      <c r="GE55" s="104"/>
      <c r="GF55" s="104"/>
      <c r="GG55" s="104"/>
      <c r="GH55" s="104"/>
      <c r="GI55" s="104"/>
      <c r="GJ55" s="104"/>
      <c r="GK55" s="104"/>
      <c r="GL55" s="104"/>
      <c r="GM55" s="104"/>
      <c r="GN55" s="104"/>
      <c r="GO55" s="104"/>
      <c r="GP55" s="104"/>
      <c r="GQ55" s="104"/>
      <c r="GR55" s="104"/>
      <c r="GS55" s="104"/>
      <c r="GT55" s="104"/>
      <c r="GU55" s="104"/>
      <c r="GV55" s="104"/>
      <c r="GW55" s="104"/>
      <c r="GX55" s="104"/>
      <c r="GY55" s="104"/>
      <c r="GZ55" s="104"/>
      <c r="HA55" s="104"/>
      <c r="HB55" s="104"/>
      <c r="HC55" s="104"/>
      <c r="HD55" s="104"/>
      <c r="HE55" s="104"/>
      <c r="HF55" s="104"/>
      <c r="HG55" s="104"/>
      <c r="HH55" s="104"/>
      <c r="HI55" s="104"/>
      <c r="HJ55" s="104"/>
      <c r="HK55" s="104"/>
    </row>
    <row r="56" spans="1:219" ht="14.25">
      <c r="A56" s="98"/>
      <c r="B56" s="11" t="s">
        <v>88</v>
      </c>
      <c r="C56" s="164" t="s">
        <v>20</v>
      </c>
      <c r="D56" s="165" t="s">
        <v>51</v>
      </c>
      <c r="E56" s="30">
        <v>1020102</v>
      </c>
      <c r="F56" s="28" t="s">
        <v>89</v>
      </c>
      <c r="G56" s="172">
        <v>1000</v>
      </c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4"/>
      <c r="FL56" s="104"/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4"/>
      <c r="GA56" s="104"/>
      <c r="GB56" s="104"/>
      <c r="GC56" s="104"/>
      <c r="GD56" s="104"/>
      <c r="GE56" s="104"/>
      <c r="GF56" s="104"/>
      <c r="GG56" s="104"/>
      <c r="GH56" s="104"/>
      <c r="GI56" s="104"/>
      <c r="GJ56" s="104"/>
      <c r="GK56" s="104"/>
      <c r="GL56" s="104"/>
      <c r="GM56" s="104"/>
      <c r="GN56" s="104"/>
      <c r="GO56" s="104"/>
      <c r="GP56" s="104"/>
      <c r="GQ56" s="104"/>
      <c r="GR56" s="104"/>
      <c r="GS56" s="104"/>
      <c r="GT56" s="104"/>
      <c r="GU56" s="104"/>
      <c r="GV56" s="104"/>
      <c r="GW56" s="104"/>
      <c r="GX56" s="104"/>
      <c r="GY56" s="104"/>
      <c r="GZ56" s="104"/>
      <c r="HA56" s="104"/>
      <c r="HB56" s="104"/>
      <c r="HC56" s="104"/>
      <c r="HD56" s="104"/>
      <c r="HE56" s="104"/>
      <c r="HF56" s="104"/>
      <c r="HG56" s="104"/>
      <c r="HH56" s="104"/>
      <c r="HI56" s="104"/>
      <c r="HJ56" s="104"/>
      <c r="HK56" s="104"/>
    </row>
    <row r="57" spans="1:219" s="73" customFormat="1" ht="12.75">
      <c r="A57" s="98"/>
      <c r="B57" s="155" t="s">
        <v>83</v>
      </c>
      <c r="C57" s="57" t="s">
        <v>20</v>
      </c>
      <c r="D57" s="49" t="s">
        <v>51</v>
      </c>
      <c r="E57" s="131">
        <v>3510500</v>
      </c>
      <c r="F57" s="49"/>
      <c r="G57" s="66">
        <f>G58</f>
        <v>2990</v>
      </c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  <c r="GB57" s="104"/>
      <c r="GC57" s="104"/>
      <c r="GD57" s="104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  <c r="GO57" s="104"/>
      <c r="GP57" s="104"/>
      <c r="GQ57" s="104"/>
      <c r="GR57" s="104"/>
      <c r="GS57" s="104"/>
      <c r="GT57" s="104"/>
      <c r="GU57" s="104"/>
      <c r="GV57" s="104"/>
      <c r="GW57" s="104"/>
      <c r="GX57" s="104"/>
      <c r="GY57" s="104"/>
      <c r="GZ57" s="104"/>
      <c r="HA57" s="104"/>
      <c r="HB57" s="104"/>
      <c r="HC57" s="104"/>
      <c r="HD57" s="104"/>
      <c r="HE57" s="104"/>
      <c r="HF57" s="104"/>
      <c r="HG57" s="104"/>
      <c r="HH57" s="104"/>
      <c r="HI57" s="104"/>
      <c r="HJ57" s="104"/>
      <c r="HK57" s="104"/>
    </row>
    <row r="58" spans="1:219" s="73" customFormat="1" ht="12.75">
      <c r="A58" s="13"/>
      <c r="B58" s="11" t="s">
        <v>13</v>
      </c>
      <c r="C58" s="144" t="s">
        <v>20</v>
      </c>
      <c r="D58" s="31" t="s">
        <v>51</v>
      </c>
      <c r="E58" s="129">
        <v>3510500</v>
      </c>
      <c r="F58" s="31" t="s">
        <v>16</v>
      </c>
      <c r="G58" s="63">
        <v>2990</v>
      </c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04"/>
      <c r="EU58" s="104"/>
      <c r="EV58" s="104"/>
      <c r="EW58" s="104"/>
      <c r="EX58" s="104"/>
      <c r="EY58" s="104"/>
      <c r="EZ58" s="104"/>
      <c r="FA58" s="104"/>
      <c r="FB58" s="104"/>
      <c r="FC58" s="104"/>
      <c r="FD58" s="104"/>
      <c r="FE58" s="104"/>
      <c r="FF58" s="104"/>
      <c r="FG58" s="104"/>
      <c r="FH58" s="104"/>
      <c r="FI58" s="104"/>
      <c r="FJ58" s="104"/>
      <c r="FK58" s="104"/>
      <c r="FL58" s="104"/>
      <c r="FM58" s="104"/>
      <c r="FN58" s="104"/>
      <c r="FO58" s="104"/>
      <c r="FP58" s="104"/>
      <c r="FQ58" s="104"/>
      <c r="FR58" s="104"/>
      <c r="FS58" s="104"/>
      <c r="FT58" s="104"/>
      <c r="FU58" s="104"/>
      <c r="FV58" s="104"/>
      <c r="FW58" s="104"/>
      <c r="FX58" s="104"/>
      <c r="FY58" s="104"/>
      <c r="FZ58" s="104"/>
      <c r="GA58" s="104"/>
      <c r="GB58" s="104"/>
      <c r="GC58" s="104"/>
      <c r="GD58" s="104"/>
      <c r="GE58" s="104"/>
      <c r="GF58" s="104"/>
      <c r="GG58" s="104"/>
      <c r="GH58" s="104"/>
      <c r="GI58" s="104"/>
      <c r="GJ58" s="104"/>
      <c r="GK58" s="104"/>
      <c r="GL58" s="104"/>
      <c r="GM58" s="104"/>
      <c r="GN58" s="104"/>
      <c r="GO58" s="104"/>
      <c r="GP58" s="104"/>
      <c r="GQ58" s="104"/>
      <c r="GR58" s="104"/>
      <c r="GS58" s="104"/>
      <c r="GT58" s="104"/>
      <c r="GU58" s="104"/>
      <c r="GV58" s="104"/>
      <c r="GW58" s="104"/>
      <c r="GX58" s="104"/>
      <c r="GY58" s="104"/>
      <c r="GZ58" s="104"/>
      <c r="HA58" s="104"/>
      <c r="HB58" s="104"/>
      <c r="HC58" s="104"/>
      <c r="HD58" s="104"/>
      <c r="HE58" s="104"/>
      <c r="HF58" s="104"/>
      <c r="HG58" s="104"/>
      <c r="HH58" s="104"/>
      <c r="HI58" s="104"/>
      <c r="HJ58" s="104"/>
      <c r="HK58" s="104"/>
    </row>
    <row r="59" spans="1:219" s="73" customFormat="1" ht="13.5" thickBot="1">
      <c r="A59" s="13"/>
      <c r="B59" s="111" t="s">
        <v>67</v>
      </c>
      <c r="C59" s="57" t="s">
        <v>20</v>
      </c>
      <c r="D59" s="49" t="s">
        <v>51</v>
      </c>
      <c r="E59" s="131">
        <v>7950002</v>
      </c>
      <c r="F59" s="31"/>
      <c r="G59" s="63">
        <f>G60</f>
        <v>1500</v>
      </c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04"/>
      <c r="FM59" s="104"/>
      <c r="FN59" s="104"/>
      <c r="FO59" s="104"/>
      <c r="FP59" s="104"/>
      <c r="FQ59" s="104"/>
      <c r="FR59" s="104"/>
      <c r="FS59" s="104"/>
      <c r="FT59" s="104"/>
      <c r="FU59" s="104"/>
      <c r="FV59" s="104"/>
      <c r="FW59" s="104"/>
      <c r="FX59" s="104"/>
      <c r="FY59" s="104"/>
      <c r="FZ59" s="104"/>
      <c r="GA59" s="104"/>
      <c r="GB59" s="104"/>
      <c r="GC59" s="104"/>
      <c r="GD59" s="104"/>
      <c r="GE59" s="104"/>
      <c r="GF59" s="104"/>
      <c r="GG59" s="104"/>
      <c r="GH59" s="104"/>
      <c r="GI59" s="104"/>
      <c r="GJ59" s="104"/>
      <c r="GK59" s="104"/>
      <c r="GL59" s="104"/>
      <c r="GM59" s="104"/>
      <c r="GN59" s="104"/>
      <c r="GO59" s="104"/>
      <c r="GP59" s="104"/>
      <c r="GQ59" s="104"/>
      <c r="GR59" s="104"/>
      <c r="GS59" s="104"/>
      <c r="GT59" s="104"/>
      <c r="GU59" s="104"/>
      <c r="GV59" s="104"/>
      <c r="GW59" s="104"/>
      <c r="GX59" s="104"/>
      <c r="GY59" s="104"/>
      <c r="GZ59" s="104"/>
      <c r="HA59" s="104"/>
      <c r="HB59" s="104"/>
      <c r="HC59" s="104"/>
      <c r="HD59" s="104"/>
      <c r="HE59" s="104"/>
      <c r="HF59" s="104"/>
      <c r="HG59" s="104"/>
      <c r="HH59" s="104"/>
      <c r="HI59" s="104"/>
      <c r="HJ59" s="104"/>
      <c r="HK59" s="104"/>
    </row>
    <row r="60" spans="1:219" s="73" customFormat="1" ht="27" customHeight="1" thickBot="1">
      <c r="A60" s="13"/>
      <c r="B60" s="107" t="s">
        <v>13</v>
      </c>
      <c r="C60" s="144" t="s">
        <v>20</v>
      </c>
      <c r="D60" s="31" t="s">
        <v>51</v>
      </c>
      <c r="E60" s="129">
        <v>7950002</v>
      </c>
      <c r="F60" s="31" t="s">
        <v>16</v>
      </c>
      <c r="G60" s="63">
        <v>1500</v>
      </c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104"/>
      <c r="FI60" s="104"/>
      <c r="FJ60" s="104"/>
      <c r="FK60" s="104"/>
      <c r="FL60" s="104"/>
      <c r="FM60" s="104"/>
      <c r="FN60" s="104"/>
      <c r="FO60" s="104"/>
      <c r="FP60" s="104"/>
      <c r="FQ60" s="104"/>
      <c r="FR60" s="104"/>
      <c r="FS60" s="104"/>
      <c r="FT60" s="104"/>
      <c r="FU60" s="104"/>
      <c r="FV60" s="104"/>
      <c r="FW60" s="104"/>
      <c r="FX60" s="104"/>
      <c r="FY60" s="104"/>
      <c r="FZ60" s="104"/>
      <c r="GA60" s="104"/>
      <c r="GB60" s="104"/>
      <c r="GC60" s="104"/>
      <c r="GD60" s="104"/>
      <c r="GE60" s="104"/>
      <c r="GF60" s="104"/>
      <c r="GG60" s="104"/>
      <c r="GH60" s="104"/>
      <c r="GI60" s="104"/>
      <c r="GJ60" s="104"/>
      <c r="GK60" s="104"/>
      <c r="GL60" s="104"/>
      <c r="GM60" s="104"/>
      <c r="GN60" s="104"/>
      <c r="GO60" s="104"/>
      <c r="GP60" s="104"/>
      <c r="GQ60" s="104"/>
      <c r="GR60" s="104"/>
      <c r="GS60" s="104"/>
      <c r="GT60" s="104"/>
      <c r="GU60" s="104"/>
      <c r="GV60" s="104"/>
      <c r="GW60" s="104"/>
      <c r="GX60" s="104"/>
      <c r="GY60" s="104"/>
      <c r="GZ60" s="104"/>
      <c r="HA60" s="104"/>
      <c r="HB60" s="104"/>
      <c r="HC60" s="104"/>
      <c r="HD60" s="104"/>
      <c r="HE60" s="104"/>
      <c r="HF60" s="104"/>
      <c r="HG60" s="104"/>
      <c r="HH60" s="104"/>
      <c r="HI60" s="104"/>
      <c r="HJ60" s="104"/>
      <c r="HK60" s="104"/>
    </row>
    <row r="61" spans="1:219" s="73" customFormat="1" ht="13.5" thickBot="1">
      <c r="A61" s="13"/>
      <c r="B61" s="111" t="s">
        <v>67</v>
      </c>
      <c r="C61" s="57" t="s">
        <v>20</v>
      </c>
      <c r="D61" s="49" t="s">
        <v>51</v>
      </c>
      <c r="E61" s="131">
        <v>7950003</v>
      </c>
      <c r="F61" s="31"/>
      <c r="G61" s="63">
        <f>G62</f>
        <v>600</v>
      </c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104"/>
      <c r="FI61" s="104"/>
      <c r="FJ61" s="104"/>
      <c r="FK61" s="104"/>
      <c r="FL61" s="104"/>
      <c r="FM61" s="104"/>
      <c r="FN61" s="104"/>
      <c r="FO61" s="104"/>
      <c r="FP61" s="104"/>
      <c r="FQ61" s="104"/>
      <c r="FR61" s="104"/>
      <c r="FS61" s="104"/>
      <c r="FT61" s="104"/>
      <c r="FU61" s="104"/>
      <c r="FV61" s="104"/>
      <c r="FW61" s="104"/>
      <c r="FX61" s="104"/>
      <c r="FY61" s="104"/>
      <c r="FZ61" s="104"/>
      <c r="GA61" s="104"/>
      <c r="GB61" s="104"/>
      <c r="GC61" s="104"/>
      <c r="GD61" s="104"/>
      <c r="GE61" s="104"/>
      <c r="GF61" s="104"/>
      <c r="GG61" s="104"/>
      <c r="GH61" s="104"/>
      <c r="GI61" s="104"/>
      <c r="GJ61" s="104"/>
      <c r="GK61" s="104"/>
      <c r="GL61" s="104"/>
      <c r="GM61" s="104"/>
      <c r="GN61" s="104"/>
      <c r="GO61" s="104"/>
      <c r="GP61" s="104"/>
      <c r="GQ61" s="104"/>
      <c r="GR61" s="104"/>
      <c r="GS61" s="104"/>
      <c r="GT61" s="104"/>
      <c r="GU61" s="104"/>
      <c r="GV61" s="104"/>
      <c r="GW61" s="104"/>
      <c r="GX61" s="104"/>
      <c r="GY61" s="104"/>
      <c r="GZ61" s="104"/>
      <c r="HA61" s="104"/>
      <c r="HB61" s="104"/>
      <c r="HC61" s="104"/>
      <c r="HD61" s="104"/>
      <c r="HE61" s="104"/>
      <c r="HF61" s="104"/>
      <c r="HG61" s="104"/>
      <c r="HH61" s="104"/>
      <c r="HI61" s="104"/>
      <c r="HJ61" s="104"/>
      <c r="HK61" s="104"/>
    </row>
    <row r="62" spans="1:219" s="73" customFormat="1" ht="29.25" customHeight="1" thickBot="1">
      <c r="A62" s="13"/>
      <c r="B62" s="107" t="s">
        <v>13</v>
      </c>
      <c r="C62" s="144" t="s">
        <v>20</v>
      </c>
      <c r="D62" s="31" t="s">
        <v>51</v>
      </c>
      <c r="E62" s="129">
        <v>7950003</v>
      </c>
      <c r="F62" s="31" t="s">
        <v>16</v>
      </c>
      <c r="G62" s="63">
        <v>600</v>
      </c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  <c r="GI62" s="104"/>
      <c r="GJ62" s="104"/>
      <c r="GK62" s="104"/>
      <c r="GL62" s="104"/>
      <c r="GM62" s="104"/>
      <c r="GN62" s="104"/>
      <c r="GO62" s="104"/>
      <c r="GP62" s="104"/>
      <c r="GQ62" s="104"/>
      <c r="GR62" s="104"/>
      <c r="GS62" s="104"/>
      <c r="GT62" s="104"/>
      <c r="GU62" s="104"/>
      <c r="GV62" s="104"/>
      <c r="GW62" s="104"/>
      <c r="GX62" s="104"/>
      <c r="GY62" s="104"/>
      <c r="GZ62" s="104"/>
      <c r="HA62" s="104"/>
      <c r="HB62" s="104"/>
      <c r="HC62" s="104"/>
      <c r="HD62" s="104"/>
      <c r="HE62" s="104"/>
      <c r="HF62" s="104"/>
      <c r="HG62" s="104"/>
      <c r="HH62" s="104"/>
      <c r="HI62" s="104"/>
      <c r="HJ62" s="104"/>
      <c r="HK62" s="104"/>
    </row>
    <row r="63" spans="1:219" s="74" customFormat="1" ht="14.25">
      <c r="A63" s="16"/>
      <c r="B63" s="8" t="s">
        <v>52</v>
      </c>
      <c r="C63" s="145" t="s">
        <v>20</v>
      </c>
      <c r="D63" s="32" t="s">
        <v>53</v>
      </c>
      <c r="E63" s="130"/>
      <c r="F63" s="32"/>
      <c r="G63" s="153">
        <f>G64+G68+G66</f>
        <v>3198</v>
      </c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05"/>
      <c r="DG63" s="105"/>
      <c r="DH63" s="105"/>
      <c r="DI63" s="105"/>
      <c r="DJ63" s="105"/>
      <c r="DK63" s="105"/>
      <c r="DL63" s="105"/>
      <c r="DM63" s="105"/>
      <c r="DN63" s="105"/>
      <c r="DO63" s="105"/>
      <c r="DP63" s="105"/>
      <c r="DQ63" s="105"/>
      <c r="DR63" s="105"/>
      <c r="DS63" s="105"/>
      <c r="DT63" s="105"/>
      <c r="DU63" s="105"/>
      <c r="DV63" s="105"/>
      <c r="DW63" s="105"/>
      <c r="DX63" s="105"/>
      <c r="DY63" s="105"/>
      <c r="DZ63" s="105"/>
      <c r="EA63" s="105"/>
      <c r="EB63" s="105"/>
      <c r="EC63" s="105"/>
      <c r="ED63" s="105"/>
      <c r="EE63" s="105"/>
      <c r="EF63" s="105"/>
      <c r="EG63" s="105"/>
      <c r="EH63" s="105"/>
      <c r="EI63" s="105"/>
      <c r="EJ63" s="105"/>
      <c r="EK63" s="105"/>
      <c r="EL63" s="105"/>
      <c r="EM63" s="105"/>
      <c r="EN63" s="105"/>
      <c r="EO63" s="105"/>
      <c r="EP63" s="105"/>
      <c r="EQ63" s="105"/>
      <c r="ER63" s="105"/>
      <c r="ES63" s="105"/>
      <c r="ET63" s="105"/>
      <c r="EU63" s="105"/>
      <c r="EV63" s="105"/>
      <c r="EW63" s="105"/>
      <c r="EX63" s="105"/>
      <c r="EY63" s="105"/>
      <c r="EZ63" s="105"/>
      <c r="FA63" s="105"/>
      <c r="FB63" s="105"/>
      <c r="FC63" s="105"/>
      <c r="FD63" s="105"/>
      <c r="FE63" s="105"/>
      <c r="FF63" s="105"/>
      <c r="FG63" s="105"/>
      <c r="FH63" s="105"/>
      <c r="FI63" s="105"/>
      <c r="FJ63" s="105"/>
      <c r="FK63" s="105"/>
      <c r="FL63" s="105"/>
      <c r="FM63" s="105"/>
      <c r="FN63" s="105"/>
      <c r="FO63" s="105"/>
      <c r="FP63" s="105"/>
      <c r="FQ63" s="105"/>
      <c r="FR63" s="105"/>
      <c r="FS63" s="105"/>
      <c r="FT63" s="105"/>
      <c r="FU63" s="105"/>
      <c r="FV63" s="105"/>
      <c r="FW63" s="105"/>
      <c r="FX63" s="105"/>
      <c r="FY63" s="105"/>
      <c r="FZ63" s="105"/>
      <c r="GA63" s="105"/>
      <c r="GB63" s="105"/>
      <c r="GC63" s="105"/>
      <c r="GD63" s="105"/>
      <c r="GE63" s="105"/>
      <c r="GF63" s="105"/>
      <c r="GG63" s="105"/>
      <c r="GH63" s="105"/>
      <c r="GI63" s="105"/>
      <c r="GJ63" s="105"/>
      <c r="GK63" s="105"/>
      <c r="GL63" s="105"/>
      <c r="GM63" s="105"/>
      <c r="GN63" s="105"/>
      <c r="GO63" s="105"/>
      <c r="GP63" s="105"/>
      <c r="GQ63" s="105"/>
      <c r="GR63" s="105"/>
      <c r="GS63" s="105"/>
      <c r="GT63" s="105"/>
      <c r="GU63" s="105"/>
      <c r="GV63" s="105"/>
      <c r="GW63" s="105"/>
      <c r="GX63" s="105"/>
      <c r="GY63" s="105"/>
      <c r="GZ63" s="105"/>
      <c r="HA63" s="105"/>
      <c r="HB63" s="105"/>
      <c r="HC63" s="105"/>
      <c r="HD63" s="105"/>
      <c r="HE63" s="105"/>
      <c r="HF63" s="105"/>
      <c r="HG63" s="105"/>
      <c r="HH63" s="105"/>
      <c r="HI63" s="105"/>
      <c r="HJ63" s="105"/>
      <c r="HK63" s="105"/>
    </row>
    <row r="64" spans="1:219" s="75" customFormat="1" ht="12.75">
      <c r="A64" s="58"/>
      <c r="B64" s="142" t="s">
        <v>54</v>
      </c>
      <c r="C64" s="57" t="s">
        <v>20</v>
      </c>
      <c r="D64" s="49" t="s">
        <v>53</v>
      </c>
      <c r="E64" s="131">
        <v>6000100</v>
      </c>
      <c r="F64" s="49"/>
      <c r="G64" s="67">
        <f>G65</f>
        <v>1638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  <c r="DV64" s="106"/>
      <c r="DW64" s="106"/>
      <c r="DX64" s="106"/>
      <c r="DY64" s="106"/>
      <c r="DZ64" s="106"/>
      <c r="EA64" s="106"/>
      <c r="EB64" s="106"/>
      <c r="EC64" s="106"/>
      <c r="ED64" s="106"/>
      <c r="EE64" s="106"/>
      <c r="EF64" s="106"/>
      <c r="EG64" s="106"/>
      <c r="EH64" s="106"/>
      <c r="EI64" s="106"/>
      <c r="EJ64" s="106"/>
      <c r="EK64" s="106"/>
      <c r="EL64" s="106"/>
      <c r="EM64" s="106"/>
      <c r="EN64" s="106"/>
      <c r="EO64" s="106"/>
      <c r="EP64" s="106"/>
      <c r="EQ64" s="106"/>
      <c r="ER64" s="106"/>
      <c r="ES64" s="106"/>
      <c r="ET64" s="106"/>
      <c r="EU64" s="106"/>
      <c r="EV64" s="106"/>
      <c r="EW64" s="106"/>
      <c r="EX64" s="106"/>
      <c r="EY64" s="106"/>
      <c r="EZ64" s="106"/>
      <c r="FA64" s="106"/>
      <c r="FB64" s="106"/>
      <c r="FC64" s="106"/>
      <c r="FD64" s="106"/>
      <c r="FE64" s="106"/>
      <c r="FF64" s="106"/>
      <c r="FG64" s="106"/>
      <c r="FH64" s="106"/>
      <c r="FI64" s="106"/>
      <c r="FJ64" s="106"/>
      <c r="FK64" s="106"/>
      <c r="FL64" s="106"/>
      <c r="FM64" s="106"/>
      <c r="FN64" s="106"/>
      <c r="FO64" s="106"/>
      <c r="FP64" s="106"/>
      <c r="FQ64" s="106"/>
      <c r="FR64" s="106"/>
      <c r="FS64" s="106"/>
      <c r="FT64" s="106"/>
      <c r="FU64" s="106"/>
      <c r="FV64" s="106"/>
      <c r="FW64" s="106"/>
      <c r="FX64" s="106"/>
      <c r="FY64" s="106"/>
      <c r="FZ64" s="106"/>
      <c r="GA64" s="106"/>
      <c r="GB64" s="106"/>
      <c r="GC64" s="106"/>
      <c r="GD64" s="106"/>
      <c r="GE64" s="106"/>
      <c r="GF64" s="106"/>
      <c r="GG64" s="106"/>
      <c r="GH64" s="106"/>
      <c r="GI64" s="106"/>
      <c r="GJ64" s="106"/>
      <c r="GK64" s="106"/>
      <c r="GL64" s="106"/>
      <c r="GM64" s="106"/>
      <c r="GN64" s="106"/>
      <c r="GO64" s="106"/>
      <c r="GP64" s="106"/>
      <c r="GQ64" s="106"/>
      <c r="GR64" s="106"/>
      <c r="GS64" s="106"/>
      <c r="GT64" s="106"/>
      <c r="GU64" s="106"/>
      <c r="GV64" s="106"/>
      <c r="GW64" s="106"/>
      <c r="GX64" s="106"/>
      <c r="GY64" s="106"/>
      <c r="GZ64" s="106"/>
      <c r="HA64" s="106"/>
      <c r="HB64" s="106"/>
      <c r="HC64" s="106"/>
      <c r="HD64" s="106"/>
      <c r="HE64" s="106"/>
      <c r="HF64" s="106"/>
      <c r="HG64" s="106"/>
      <c r="HH64" s="106"/>
      <c r="HI64" s="106"/>
      <c r="HJ64" s="106"/>
      <c r="HK64" s="106"/>
    </row>
    <row r="65" spans="1:219" s="73" customFormat="1" ht="12.75">
      <c r="A65" s="13"/>
      <c r="B65" s="11" t="s">
        <v>13</v>
      </c>
      <c r="C65" s="144" t="s">
        <v>20</v>
      </c>
      <c r="D65" s="31" t="s">
        <v>53</v>
      </c>
      <c r="E65" s="129">
        <v>6000100</v>
      </c>
      <c r="F65" s="31" t="s">
        <v>16</v>
      </c>
      <c r="G65" s="63">
        <v>1638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104"/>
      <c r="FI65" s="104"/>
      <c r="FJ65" s="104"/>
      <c r="FK65" s="104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  <c r="FW65" s="104"/>
      <c r="FX65" s="104"/>
      <c r="FY65" s="104"/>
      <c r="FZ65" s="104"/>
      <c r="GA65" s="104"/>
      <c r="GB65" s="104"/>
      <c r="GC65" s="104"/>
      <c r="GD65" s="104"/>
      <c r="GE65" s="104"/>
      <c r="GF65" s="104"/>
      <c r="GG65" s="104"/>
      <c r="GH65" s="104"/>
      <c r="GI65" s="104"/>
      <c r="GJ65" s="104"/>
      <c r="GK65" s="104"/>
      <c r="GL65" s="104"/>
      <c r="GM65" s="104"/>
      <c r="GN65" s="104"/>
      <c r="GO65" s="104"/>
      <c r="GP65" s="104"/>
      <c r="GQ65" s="104"/>
      <c r="GR65" s="104"/>
      <c r="GS65" s="104"/>
      <c r="GT65" s="104"/>
      <c r="GU65" s="104"/>
      <c r="GV65" s="104"/>
      <c r="GW65" s="104"/>
      <c r="GX65" s="104"/>
      <c r="GY65" s="104"/>
      <c r="GZ65" s="104"/>
      <c r="HA65" s="104"/>
      <c r="HB65" s="104"/>
      <c r="HC65" s="104"/>
      <c r="HD65" s="104"/>
      <c r="HE65" s="104"/>
      <c r="HF65" s="104"/>
      <c r="HG65" s="104"/>
      <c r="HH65" s="104"/>
      <c r="HI65" s="104"/>
      <c r="HJ65" s="104"/>
      <c r="HK65" s="104"/>
    </row>
    <row r="66" spans="1:219" s="73" customFormat="1" ht="12.75">
      <c r="A66" s="13"/>
      <c r="B66" s="115" t="s">
        <v>84</v>
      </c>
      <c r="C66" s="57" t="s">
        <v>20</v>
      </c>
      <c r="D66" s="49" t="s">
        <v>53</v>
      </c>
      <c r="E66" s="131">
        <v>6000300</v>
      </c>
      <c r="F66" s="49"/>
      <c r="G66" s="66">
        <f>G67</f>
        <v>60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104"/>
      <c r="FI66" s="104"/>
      <c r="FJ66" s="104"/>
      <c r="FK66" s="104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  <c r="FW66" s="104"/>
      <c r="FX66" s="104"/>
      <c r="FY66" s="104"/>
      <c r="FZ66" s="104"/>
      <c r="GA66" s="104"/>
      <c r="GB66" s="104"/>
      <c r="GC66" s="104"/>
      <c r="GD66" s="104"/>
      <c r="GE66" s="104"/>
      <c r="GF66" s="104"/>
      <c r="GG66" s="104"/>
      <c r="GH66" s="104"/>
      <c r="GI66" s="104"/>
      <c r="GJ66" s="104"/>
      <c r="GK66" s="104"/>
      <c r="GL66" s="104"/>
      <c r="GM66" s="104"/>
      <c r="GN66" s="104"/>
      <c r="GO66" s="104"/>
      <c r="GP66" s="104"/>
      <c r="GQ66" s="104"/>
      <c r="GR66" s="104"/>
      <c r="GS66" s="104"/>
      <c r="GT66" s="104"/>
      <c r="GU66" s="104"/>
      <c r="GV66" s="104"/>
      <c r="GW66" s="104"/>
      <c r="GX66" s="104"/>
      <c r="GY66" s="104"/>
      <c r="GZ66" s="104"/>
      <c r="HA66" s="104"/>
      <c r="HB66" s="104"/>
      <c r="HC66" s="104"/>
      <c r="HD66" s="104"/>
      <c r="HE66" s="104"/>
      <c r="HF66" s="104"/>
      <c r="HG66" s="104"/>
      <c r="HH66" s="104"/>
      <c r="HI66" s="104"/>
      <c r="HJ66" s="104"/>
      <c r="HK66" s="104"/>
    </row>
    <row r="67" spans="1:219" s="73" customFormat="1" ht="28.5" customHeight="1">
      <c r="A67" s="13"/>
      <c r="B67" s="11" t="s">
        <v>13</v>
      </c>
      <c r="C67" s="144" t="s">
        <v>20</v>
      </c>
      <c r="D67" s="31" t="s">
        <v>53</v>
      </c>
      <c r="E67" s="129">
        <v>6000300</v>
      </c>
      <c r="F67" s="31" t="s">
        <v>16</v>
      </c>
      <c r="G67" s="63">
        <v>60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  <c r="FW67" s="104"/>
      <c r="FX67" s="104"/>
      <c r="FY67" s="104"/>
      <c r="FZ67" s="104"/>
      <c r="GA67" s="104"/>
      <c r="GB67" s="104"/>
      <c r="GC67" s="104"/>
      <c r="GD67" s="104"/>
      <c r="GE67" s="104"/>
      <c r="GF67" s="104"/>
      <c r="GG67" s="104"/>
      <c r="GH67" s="104"/>
      <c r="GI67" s="104"/>
      <c r="GJ67" s="104"/>
      <c r="GK67" s="104"/>
      <c r="GL67" s="104"/>
      <c r="GM67" s="104"/>
      <c r="GN67" s="104"/>
      <c r="GO67" s="104"/>
      <c r="GP67" s="104"/>
      <c r="GQ67" s="104"/>
      <c r="GR67" s="104"/>
      <c r="GS67" s="104"/>
      <c r="GT67" s="104"/>
      <c r="GU67" s="104"/>
      <c r="GV67" s="104"/>
      <c r="GW67" s="104"/>
      <c r="GX67" s="104"/>
      <c r="GY67" s="104"/>
      <c r="GZ67" s="104"/>
      <c r="HA67" s="104"/>
      <c r="HB67" s="104"/>
      <c r="HC67" s="104"/>
      <c r="HD67" s="104"/>
      <c r="HE67" s="104"/>
      <c r="HF67" s="104"/>
      <c r="HG67" s="104"/>
      <c r="HH67" s="104"/>
      <c r="HI67" s="104"/>
      <c r="HJ67" s="104"/>
      <c r="HK67" s="104"/>
    </row>
    <row r="68" spans="1:219" s="75" customFormat="1" ht="25.5">
      <c r="A68" s="58"/>
      <c r="B68" s="142" t="s">
        <v>55</v>
      </c>
      <c r="C68" s="57" t="s">
        <v>20</v>
      </c>
      <c r="D68" s="49" t="s">
        <v>53</v>
      </c>
      <c r="E68" s="131">
        <v>6000500</v>
      </c>
      <c r="F68" s="49"/>
      <c r="G68" s="67">
        <f>G69</f>
        <v>1500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6"/>
      <c r="DF68" s="106"/>
      <c r="DG68" s="106"/>
      <c r="DH68" s="106"/>
      <c r="DI68" s="106"/>
      <c r="DJ68" s="106"/>
      <c r="DK68" s="106"/>
      <c r="DL68" s="106"/>
      <c r="DM68" s="106"/>
      <c r="DN68" s="106"/>
      <c r="DO68" s="106"/>
      <c r="DP68" s="106"/>
      <c r="DQ68" s="106"/>
      <c r="DR68" s="106"/>
      <c r="DS68" s="106"/>
      <c r="DT68" s="106"/>
      <c r="DU68" s="106"/>
      <c r="DV68" s="106"/>
      <c r="DW68" s="106"/>
      <c r="DX68" s="106"/>
      <c r="DY68" s="106"/>
      <c r="DZ68" s="106"/>
      <c r="EA68" s="106"/>
      <c r="EB68" s="106"/>
      <c r="EC68" s="106"/>
      <c r="ED68" s="106"/>
      <c r="EE68" s="106"/>
      <c r="EF68" s="106"/>
      <c r="EG68" s="106"/>
      <c r="EH68" s="106"/>
      <c r="EI68" s="106"/>
      <c r="EJ68" s="106"/>
      <c r="EK68" s="106"/>
      <c r="EL68" s="106"/>
      <c r="EM68" s="106"/>
      <c r="EN68" s="106"/>
      <c r="EO68" s="106"/>
      <c r="EP68" s="106"/>
      <c r="EQ68" s="106"/>
      <c r="ER68" s="106"/>
      <c r="ES68" s="106"/>
      <c r="ET68" s="106"/>
      <c r="EU68" s="106"/>
      <c r="EV68" s="106"/>
      <c r="EW68" s="106"/>
      <c r="EX68" s="106"/>
      <c r="EY68" s="106"/>
      <c r="EZ68" s="106"/>
      <c r="FA68" s="106"/>
      <c r="FB68" s="106"/>
      <c r="FC68" s="106"/>
      <c r="FD68" s="106"/>
      <c r="FE68" s="106"/>
      <c r="FF68" s="106"/>
      <c r="FG68" s="106"/>
      <c r="FH68" s="106"/>
      <c r="FI68" s="106"/>
      <c r="FJ68" s="106"/>
      <c r="FK68" s="106"/>
      <c r="FL68" s="106"/>
      <c r="FM68" s="106"/>
      <c r="FN68" s="106"/>
      <c r="FO68" s="106"/>
      <c r="FP68" s="106"/>
      <c r="FQ68" s="106"/>
      <c r="FR68" s="106"/>
      <c r="FS68" s="106"/>
      <c r="FT68" s="106"/>
      <c r="FU68" s="106"/>
      <c r="FV68" s="106"/>
      <c r="FW68" s="106"/>
      <c r="FX68" s="106"/>
      <c r="FY68" s="106"/>
      <c r="FZ68" s="106"/>
      <c r="GA68" s="106"/>
      <c r="GB68" s="106"/>
      <c r="GC68" s="106"/>
      <c r="GD68" s="106"/>
      <c r="GE68" s="106"/>
      <c r="GF68" s="106"/>
      <c r="GG68" s="106"/>
      <c r="GH68" s="106"/>
      <c r="GI68" s="106"/>
      <c r="GJ68" s="106"/>
      <c r="GK68" s="106"/>
      <c r="GL68" s="106"/>
      <c r="GM68" s="106"/>
      <c r="GN68" s="106"/>
      <c r="GO68" s="106"/>
      <c r="GP68" s="106"/>
      <c r="GQ68" s="106"/>
      <c r="GR68" s="106"/>
      <c r="GS68" s="106"/>
      <c r="GT68" s="106"/>
      <c r="GU68" s="106"/>
      <c r="GV68" s="106"/>
      <c r="GW68" s="106"/>
      <c r="GX68" s="106"/>
      <c r="GY68" s="106"/>
      <c r="GZ68" s="106"/>
      <c r="HA68" s="106"/>
      <c r="HB68" s="106"/>
      <c r="HC68" s="106"/>
      <c r="HD68" s="106"/>
      <c r="HE68" s="106"/>
      <c r="HF68" s="106"/>
      <c r="HG68" s="106"/>
      <c r="HH68" s="106"/>
      <c r="HI68" s="106"/>
      <c r="HJ68" s="106"/>
      <c r="HK68" s="106"/>
    </row>
    <row r="69" spans="1:219" s="73" customFormat="1" ht="28.5" customHeight="1" thickBot="1">
      <c r="A69" s="13"/>
      <c r="B69" s="11" t="s">
        <v>13</v>
      </c>
      <c r="C69" s="82" t="s">
        <v>20</v>
      </c>
      <c r="D69" s="161" t="s">
        <v>53</v>
      </c>
      <c r="E69" s="187">
        <v>6000500</v>
      </c>
      <c r="F69" s="161" t="s">
        <v>16</v>
      </c>
      <c r="G69" s="176">
        <v>1500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4"/>
      <c r="FK69" s="104"/>
      <c r="FL69" s="104"/>
      <c r="FM69" s="104"/>
      <c r="FN69" s="104"/>
      <c r="FO69" s="104"/>
      <c r="FP69" s="104"/>
      <c r="FQ69" s="104"/>
      <c r="FR69" s="104"/>
      <c r="FS69" s="104"/>
      <c r="FT69" s="104"/>
      <c r="FU69" s="104"/>
      <c r="FV69" s="104"/>
      <c r="FW69" s="104"/>
      <c r="FX69" s="104"/>
      <c r="FY69" s="104"/>
      <c r="FZ69" s="104"/>
      <c r="GA69" s="104"/>
      <c r="GB69" s="104"/>
      <c r="GC69" s="104"/>
      <c r="GD69" s="104"/>
      <c r="GE69" s="104"/>
      <c r="GF69" s="104"/>
      <c r="GG69" s="104"/>
      <c r="GH69" s="104"/>
      <c r="GI69" s="104"/>
      <c r="GJ69" s="104"/>
      <c r="GK69" s="104"/>
      <c r="GL69" s="104"/>
      <c r="GM69" s="104"/>
      <c r="GN69" s="104"/>
      <c r="GO69" s="104"/>
      <c r="GP69" s="104"/>
      <c r="GQ69" s="104"/>
      <c r="GR69" s="104"/>
      <c r="GS69" s="104"/>
      <c r="GT69" s="104"/>
      <c r="GU69" s="104"/>
      <c r="GV69" s="104"/>
      <c r="GW69" s="104"/>
      <c r="GX69" s="104"/>
      <c r="GY69" s="104"/>
      <c r="GZ69" s="104"/>
      <c r="HA69" s="104"/>
      <c r="HB69" s="104"/>
      <c r="HC69" s="104"/>
      <c r="HD69" s="104"/>
      <c r="HE69" s="104"/>
      <c r="HF69" s="104"/>
      <c r="HG69" s="104"/>
      <c r="HH69" s="104"/>
      <c r="HI69" s="104"/>
      <c r="HJ69" s="104"/>
      <c r="HK69" s="104"/>
    </row>
    <row r="70" spans="2:7" s="247" customFormat="1" ht="19.5" customHeight="1" thickBot="1">
      <c r="B70" s="245" t="s">
        <v>128</v>
      </c>
      <c r="C70" s="246" t="s">
        <v>129</v>
      </c>
      <c r="D70" s="248"/>
      <c r="E70" s="249"/>
      <c r="F70" s="52"/>
      <c r="G70" s="250">
        <f>G71</f>
        <v>50</v>
      </c>
    </row>
    <row r="71" spans="2:7" s="105" customFormat="1" ht="18.75" customHeight="1">
      <c r="B71" s="241" t="s">
        <v>130</v>
      </c>
      <c r="C71" s="242" t="s">
        <v>129</v>
      </c>
      <c r="D71" s="242" t="s">
        <v>131</v>
      </c>
      <c r="E71" s="243"/>
      <c r="F71" s="244"/>
      <c r="G71" s="189">
        <f>G72</f>
        <v>50</v>
      </c>
    </row>
    <row r="72" spans="2:7" s="106" customFormat="1" ht="18.75" customHeight="1">
      <c r="B72" s="231" t="s">
        <v>132</v>
      </c>
      <c r="C72" s="232" t="s">
        <v>129</v>
      </c>
      <c r="D72" s="232" t="s">
        <v>131</v>
      </c>
      <c r="E72" s="233">
        <v>4320200</v>
      </c>
      <c r="F72" s="232"/>
      <c r="G72" s="66">
        <f>G73</f>
        <v>50</v>
      </c>
    </row>
    <row r="73" spans="2:7" s="104" customFormat="1" ht="20.25" customHeight="1" thickBot="1">
      <c r="B73" s="234" t="s">
        <v>13</v>
      </c>
      <c r="C73" s="235" t="s">
        <v>129</v>
      </c>
      <c r="D73" s="235" t="s">
        <v>131</v>
      </c>
      <c r="E73" s="240">
        <v>4320200</v>
      </c>
      <c r="F73" s="235" t="s">
        <v>16</v>
      </c>
      <c r="G73" s="206">
        <v>50</v>
      </c>
    </row>
    <row r="74" spans="1:219" s="4" customFormat="1" ht="36" customHeight="1" thickBot="1">
      <c r="A74" s="125" t="s">
        <v>45</v>
      </c>
      <c r="B74" s="236" t="s">
        <v>21</v>
      </c>
      <c r="C74" s="237" t="s">
        <v>22</v>
      </c>
      <c r="D74" s="238"/>
      <c r="E74" s="237"/>
      <c r="F74" s="239"/>
      <c r="G74" s="160">
        <f>G75</f>
        <v>100</v>
      </c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X74" s="126"/>
      <c r="FY74" s="126"/>
      <c r="FZ74" s="126"/>
      <c r="GA74" s="126"/>
      <c r="GB74" s="126"/>
      <c r="GC74" s="126"/>
      <c r="GD74" s="126"/>
      <c r="GE74" s="126"/>
      <c r="GF74" s="126"/>
      <c r="GG74" s="126"/>
      <c r="GH74" s="126"/>
      <c r="GI74" s="126"/>
      <c r="GJ74" s="126"/>
      <c r="GK74" s="126"/>
      <c r="GL74" s="126"/>
      <c r="GM74" s="126"/>
      <c r="GN74" s="126"/>
      <c r="GO74" s="126"/>
      <c r="GP74" s="126"/>
      <c r="GQ74" s="126"/>
      <c r="GR74" s="126"/>
      <c r="GS74" s="126"/>
      <c r="GT74" s="126"/>
      <c r="GU74" s="126"/>
      <c r="GV74" s="126"/>
      <c r="GW74" s="126"/>
      <c r="GX74" s="126"/>
      <c r="GY74" s="126"/>
      <c r="GZ74" s="126"/>
      <c r="HA74" s="126"/>
      <c r="HB74" s="126"/>
      <c r="HC74" s="126"/>
      <c r="HD74" s="126"/>
      <c r="HE74" s="126"/>
      <c r="HF74" s="126"/>
      <c r="HG74" s="126"/>
      <c r="HH74" s="126"/>
      <c r="HI74" s="126"/>
      <c r="HJ74" s="126"/>
      <c r="HK74" s="126"/>
    </row>
    <row r="75" spans="1:219" ht="12.75">
      <c r="A75" s="13"/>
      <c r="B75" s="10" t="s">
        <v>23</v>
      </c>
      <c r="C75" s="53" t="s">
        <v>22</v>
      </c>
      <c r="D75" s="54" t="s">
        <v>24</v>
      </c>
      <c r="E75" s="53"/>
      <c r="F75" s="55"/>
      <c r="G75" s="69">
        <f>G76</f>
        <v>100</v>
      </c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4"/>
      <c r="FH75" s="104"/>
      <c r="FI75" s="104"/>
      <c r="FJ75" s="104"/>
      <c r="FK75" s="104"/>
      <c r="FL75" s="104"/>
      <c r="FM75" s="104"/>
      <c r="FN75" s="104"/>
      <c r="FO75" s="104"/>
      <c r="FP75" s="104"/>
      <c r="FQ75" s="104"/>
      <c r="FR75" s="104"/>
      <c r="FS75" s="104"/>
      <c r="FT75" s="104"/>
      <c r="FU75" s="104"/>
      <c r="FV75" s="104"/>
      <c r="FW75" s="104"/>
      <c r="FX75" s="104"/>
      <c r="FY75" s="104"/>
      <c r="FZ75" s="104"/>
      <c r="GA75" s="104"/>
      <c r="GB75" s="104"/>
      <c r="GC75" s="104"/>
      <c r="GD75" s="104"/>
      <c r="GE75" s="104"/>
      <c r="GF75" s="104"/>
      <c r="GG75" s="104"/>
      <c r="GH75" s="104"/>
      <c r="GI75" s="104"/>
      <c r="GJ75" s="104"/>
      <c r="GK75" s="104"/>
      <c r="GL75" s="104"/>
      <c r="GM75" s="104"/>
      <c r="GN75" s="104"/>
      <c r="GO75" s="104"/>
      <c r="GP75" s="104"/>
      <c r="GQ75" s="104"/>
      <c r="GR75" s="104"/>
      <c r="GS75" s="104"/>
      <c r="GT75" s="104"/>
      <c r="GU75" s="104"/>
      <c r="GV75" s="104"/>
      <c r="GW75" s="104"/>
      <c r="GX75" s="104"/>
      <c r="GY75" s="104"/>
      <c r="GZ75" s="104"/>
      <c r="HA75" s="104"/>
      <c r="HB75" s="104"/>
      <c r="HC75" s="104"/>
      <c r="HD75" s="104"/>
      <c r="HE75" s="104"/>
      <c r="HF75" s="104"/>
      <c r="HG75" s="104"/>
      <c r="HH75" s="104"/>
      <c r="HI75" s="104"/>
      <c r="HJ75" s="104"/>
      <c r="HK75" s="104"/>
    </row>
    <row r="76" spans="1:219" ht="25.5">
      <c r="A76" s="16"/>
      <c r="B76" s="10" t="s">
        <v>25</v>
      </c>
      <c r="C76" s="53" t="s">
        <v>22</v>
      </c>
      <c r="D76" s="54" t="s">
        <v>24</v>
      </c>
      <c r="E76" s="53" t="s">
        <v>26</v>
      </c>
      <c r="F76" s="55"/>
      <c r="G76" s="69">
        <f>G77</f>
        <v>100</v>
      </c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  <c r="EO76" s="104"/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04"/>
      <c r="FF76" s="104"/>
      <c r="FG76" s="104"/>
      <c r="FH76" s="104"/>
      <c r="FI76" s="104"/>
      <c r="FJ76" s="104"/>
      <c r="FK76" s="104"/>
      <c r="FL76" s="104"/>
      <c r="FM76" s="104"/>
      <c r="FN76" s="104"/>
      <c r="FO76" s="104"/>
      <c r="FP76" s="104"/>
      <c r="FQ76" s="104"/>
      <c r="FR76" s="104"/>
      <c r="FS76" s="104"/>
      <c r="FT76" s="104"/>
      <c r="FU76" s="104"/>
      <c r="FV76" s="104"/>
      <c r="FW76" s="104"/>
      <c r="FX76" s="104"/>
      <c r="FY76" s="104"/>
      <c r="FZ76" s="104"/>
      <c r="GA76" s="104"/>
      <c r="GB76" s="104"/>
      <c r="GC76" s="104"/>
      <c r="GD76" s="104"/>
      <c r="GE76" s="104"/>
      <c r="GF76" s="104"/>
      <c r="GG76" s="104"/>
      <c r="GH76" s="104"/>
      <c r="GI76" s="104"/>
      <c r="GJ76" s="104"/>
      <c r="GK76" s="104"/>
      <c r="GL76" s="104"/>
      <c r="GM76" s="104"/>
      <c r="GN76" s="104"/>
      <c r="GO76" s="104"/>
      <c r="GP76" s="104"/>
      <c r="GQ76" s="104"/>
      <c r="GR76" s="104"/>
      <c r="GS76" s="104"/>
      <c r="GT76" s="104"/>
      <c r="GU76" s="104"/>
      <c r="GV76" s="104"/>
      <c r="GW76" s="104"/>
      <c r="GX76" s="104"/>
      <c r="GY76" s="104"/>
      <c r="GZ76" s="104"/>
      <c r="HA76" s="104"/>
      <c r="HB76" s="104"/>
      <c r="HC76" s="104"/>
      <c r="HD76" s="104"/>
      <c r="HE76" s="104"/>
      <c r="HF76" s="104"/>
      <c r="HG76" s="104"/>
      <c r="HH76" s="104"/>
      <c r="HI76" s="104"/>
      <c r="HJ76" s="104"/>
      <c r="HK76" s="104"/>
    </row>
    <row r="77" spans="1:219" ht="13.5" thickBot="1">
      <c r="A77" s="13"/>
      <c r="B77" s="7" t="s">
        <v>28</v>
      </c>
      <c r="C77" s="28" t="s">
        <v>22</v>
      </c>
      <c r="D77" s="29" t="s">
        <v>24</v>
      </c>
      <c r="E77" s="33" t="s">
        <v>27</v>
      </c>
      <c r="F77" s="44" t="s">
        <v>16</v>
      </c>
      <c r="G77" s="64">
        <v>100</v>
      </c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04"/>
      <c r="FF77" s="104"/>
      <c r="FG77" s="104"/>
      <c r="FH77" s="104"/>
      <c r="FI77" s="104"/>
      <c r="FJ77" s="104"/>
      <c r="FK77" s="104"/>
      <c r="FL77" s="104"/>
      <c r="FM77" s="104"/>
      <c r="FN77" s="104"/>
      <c r="FO77" s="104"/>
      <c r="FP77" s="104"/>
      <c r="FQ77" s="104"/>
      <c r="FR77" s="104"/>
      <c r="FS77" s="104"/>
      <c r="FT77" s="104"/>
      <c r="FU77" s="104"/>
      <c r="FV77" s="104"/>
      <c r="FW77" s="104"/>
      <c r="FX77" s="104"/>
      <c r="FY77" s="104"/>
      <c r="FZ77" s="104"/>
      <c r="GA77" s="104"/>
      <c r="GB77" s="104"/>
      <c r="GC77" s="104"/>
      <c r="GD77" s="104"/>
      <c r="GE77" s="104"/>
      <c r="GF77" s="104"/>
      <c r="GG77" s="104"/>
      <c r="GH77" s="104"/>
      <c r="GI77" s="104"/>
      <c r="GJ77" s="104"/>
      <c r="GK77" s="104"/>
      <c r="GL77" s="104"/>
      <c r="GM77" s="104"/>
      <c r="GN77" s="104"/>
      <c r="GO77" s="104"/>
      <c r="GP77" s="104"/>
      <c r="GQ77" s="104"/>
      <c r="GR77" s="104"/>
      <c r="GS77" s="104"/>
      <c r="GT77" s="104"/>
      <c r="GU77" s="104"/>
      <c r="GV77" s="104"/>
      <c r="GW77" s="104"/>
      <c r="GX77" s="104"/>
      <c r="GY77" s="104"/>
      <c r="GZ77" s="104"/>
      <c r="HA77" s="104"/>
      <c r="HB77" s="104"/>
      <c r="HC77" s="104"/>
      <c r="HD77" s="104"/>
      <c r="HE77" s="104"/>
      <c r="HF77" s="104"/>
      <c r="HG77" s="104"/>
      <c r="HH77" s="104"/>
      <c r="HI77" s="104"/>
      <c r="HJ77" s="104"/>
      <c r="HK77" s="104"/>
    </row>
    <row r="78" spans="1:7" s="104" customFormat="1" ht="27" customHeight="1" thickBot="1">
      <c r="A78" s="173" t="s">
        <v>68</v>
      </c>
      <c r="B78" s="190" t="s">
        <v>90</v>
      </c>
      <c r="C78" s="191" t="s">
        <v>92</v>
      </c>
      <c r="D78" s="191"/>
      <c r="E78" s="191"/>
      <c r="F78" s="191"/>
      <c r="G78" s="192">
        <f>G82+G79</f>
        <v>136</v>
      </c>
    </row>
    <row r="79" spans="1:7" s="104" customFormat="1" ht="27" customHeight="1">
      <c r="A79" s="173"/>
      <c r="B79" s="221" t="s">
        <v>124</v>
      </c>
      <c r="C79" s="224" t="s">
        <v>92</v>
      </c>
      <c r="D79" s="224" t="s">
        <v>125</v>
      </c>
      <c r="E79" s="222"/>
      <c r="F79" s="222"/>
      <c r="G79" s="223">
        <f>G80</f>
        <v>106</v>
      </c>
    </row>
    <row r="80" spans="1:7" s="226" customFormat="1" ht="27" customHeight="1">
      <c r="A80" s="227"/>
      <c r="B80" s="225" t="s">
        <v>126</v>
      </c>
      <c r="C80" s="228" t="s">
        <v>92</v>
      </c>
      <c r="D80" s="228" t="s">
        <v>125</v>
      </c>
      <c r="E80" s="228" t="s">
        <v>127</v>
      </c>
      <c r="F80" s="228"/>
      <c r="G80" s="229">
        <f>G81</f>
        <v>106</v>
      </c>
    </row>
    <row r="81" spans="1:7" s="226" customFormat="1" ht="27" customHeight="1">
      <c r="A81" s="230"/>
      <c r="B81" s="207" t="s">
        <v>95</v>
      </c>
      <c r="C81" s="165" t="s">
        <v>92</v>
      </c>
      <c r="D81" s="165" t="s">
        <v>125</v>
      </c>
      <c r="E81" s="165" t="s">
        <v>127</v>
      </c>
      <c r="F81" s="165" t="s">
        <v>94</v>
      </c>
      <c r="G81" s="208">
        <v>106</v>
      </c>
    </row>
    <row r="82" spans="1:7" s="104" customFormat="1" ht="27" customHeight="1">
      <c r="A82" s="98"/>
      <c r="B82" s="177" t="s">
        <v>91</v>
      </c>
      <c r="C82" s="32" t="s">
        <v>92</v>
      </c>
      <c r="D82" s="32" t="s">
        <v>93</v>
      </c>
      <c r="E82" s="32"/>
      <c r="F82" s="32"/>
      <c r="G82" s="147">
        <f>G83</f>
        <v>30</v>
      </c>
    </row>
    <row r="83" spans="1:7" s="104" customFormat="1" ht="27" customHeight="1">
      <c r="A83" s="98"/>
      <c r="B83" s="5" t="s">
        <v>96</v>
      </c>
      <c r="C83" s="34" t="s">
        <v>92</v>
      </c>
      <c r="D83" s="34" t="s">
        <v>93</v>
      </c>
      <c r="E83" s="34" t="s">
        <v>97</v>
      </c>
      <c r="F83" s="34"/>
      <c r="G83" s="63">
        <f>G84</f>
        <v>30</v>
      </c>
    </row>
    <row r="84" spans="1:7" s="104" customFormat="1" ht="27" customHeight="1" thickBot="1">
      <c r="A84" s="98"/>
      <c r="B84" s="60" t="s">
        <v>95</v>
      </c>
      <c r="C84" s="59" t="s">
        <v>92</v>
      </c>
      <c r="D84" s="59" t="s">
        <v>93</v>
      </c>
      <c r="E84" s="59" t="s">
        <v>97</v>
      </c>
      <c r="F84" s="59" t="s">
        <v>94</v>
      </c>
      <c r="G84" s="68">
        <v>30</v>
      </c>
    </row>
    <row r="85" spans="1:7" s="104" customFormat="1" ht="27" customHeight="1" thickBot="1">
      <c r="A85" s="84" t="s">
        <v>74</v>
      </c>
      <c r="B85" s="3" t="s">
        <v>56</v>
      </c>
      <c r="C85" s="56">
        <v>1100</v>
      </c>
      <c r="D85" s="51"/>
      <c r="E85" s="50"/>
      <c r="F85" s="52"/>
      <c r="G85" s="150">
        <f>G86</f>
        <v>121</v>
      </c>
    </row>
    <row r="86" spans="1:7" s="104" customFormat="1" ht="27" customHeight="1">
      <c r="A86" s="99"/>
      <c r="B86" s="86" t="s">
        <v>98</v>
      </c>
      <c r="C86" s="76" t="s">
        <v>33</v>
      </c>
      <c r="D86" s="76" t="s">
        <v>99</v>
      </c>
      <c r="E86" s="76"/>
      <c r="F86" s="76"/>
      <c r="G86" s="62">
        <f>G87</f>
        <v>121</v>
      </c>
    </row>
    <row r="87" spans="1:7" s="104" customFormat="1" ht="27" customHeight="1">
      <c r="A87" s="98"/>
      <c r="B87" s="5" t="s">
        <v>100</v>
      </c>
      <c r="C87" s="34" t="s">
        <v>33</v>
      </c>
      <c r="D87" s="34" t="s">
        <v>99</v>
      </c>
      <c r="E87" s="34" t="s">
        <v>57</v>
      </c>
      <c r="F87" s="34"/>
      <c r="G87" s="63">
        <f>G88</f>
        <v>121</v>
      </c>
    </row>
    <row r="88" spans="1:7" s="104" customFormat="1" ht="27" customHeight="1" thickBot="1">
      <c r="A88" s="194"/>
      <c r="B88" s="60" t="s">
        <v>13</v>
      </c>
      <c r="C88" s="59" t="s">
        <v>33</v>
      </c>
      <c r="D88" s="59" t="s">
        <v>99</v>
      </c>
      <c r="E88" s="59" t="s">
        <v>57</v>
      </c>
      <c r="F88" s="59" t="s">
        <v>16</v>
      </c>
      <c r="G88" s="68">
        <v>121</v>
      </c>
    </row>
  </sheetData>
  <sheetProtection/>
  <mergeCells count="9">
    <mergeCell ref="A9:G9"/>
    <mergeCell ref="A7:G7"/>
    <mergeCell ref="A8:G8"/>
    <mergeCell ref="E1:G1"/>
    <mergeCell ref="E2:G2"/>
    <mergeCell ref="E3:G3"/>
    <mergeCell ref="E4:G4"/>
    <mergeCell ref="E5:G5"/>
    <mergeCell ref="E6:G6"/>
  </mergeCells>
  <printOptions/>
  <pageMargins left="0.17" right="0.16" top="0.2" bottom="0.2" header="0.2" footer="0.2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K87"/>
  <sheetViews>
    <sheetView tabSelected="1" view="pageBreakPreview" zoomScale="75" zoomScaleSheetLayoutView="75" zoomScalePageLayoutView="0" workbookViewId="0" topLeftCell="A1">
      <selection activeCell="G14" sqref="G14"/>
    </sheetView>
  </sheetViews>
  <sheetFormatPr defaultColWidth="9.00390625" defaultRowHeight="12.75"/>
  <cols>
    <col min="1" max="1" width="3.875" style="0" customWidth="1"/>
    <col min="2" max="2" width="53.625" style="0" customWidth="1"/>
    <col min="3" max="3" width="7.25390625" style="0" customWidth="1"/>
    <col min="4" max="4" width="12.00390625" style="0" customWidth="1"/>
    <col min="5" max="5" width="10.00390625" style="0" bestFit="1" customWidth="1"/>
    <col min="6" max="6" width="18.25390625" style="0" customWidth="1"/>
    <col min="7" max="7" width="16.75390625" style="70" customWidth="1"/>
    <col min="8" max="8" width="14.375" style="0" customWidth="1"/>
  </cols>
  <sheetData>
    <row r="1" spans="3:7" ht="12.75">
      <c r="C1" s="1"/>
      <c r="D1" s="1"/>
      <c r="E1" s="272" t="s">
        <v>105</v>
      </c>
      <c r="F1" s="272"/>
      <c r="G1" s="272"/>
    </row>
    <row r="2" spans="3:7" ht="12.75">
      <c r="C2" s="1"/>
      <c r="D2" s="1"/>
      <c r="E2" s="272" t="s">
        <v>34</v>
      </c>
      <c r="F2" s="272"/>
      <c r="G2" s="272"/>
    </row>
    <row r="3" spans="3:7" ht="12.75">
      <c r="C3" s="1"/>
      <c r="D3" s="1"/>
      <c r="E3" s="272" t="s">
        <v>47</v>
      </c>
      <c r="F3" s="272"/>
      <c r="G3" s="272"/>
    </row>
    <row r="4" spans="3:7" ht="12.75">
      <c r="C4" s="1"/>
      <c r="D4" s="1" t="s">
        <v>35</v>
      </c>
      <c r="E4" s="272" t="s">
        <v>48</v>
      </c>
      <c r="F4" s="272"/>
      <c r="G4" s="272"/>
    </row>
    <row r="5" spans="3:7" ht="12.75">
      <c r="C5" s="1"/>
      <c r="D5" s="1"/>
      <c r="E5" s="272" t="s">
        <v>36</v>
      </c>
      <c r="F5" s="272"/>
      <c r="G5" s="272"/>
    </row>
    <row r="6" spans="3:7" ht="12.75">
      <c r="C6" s="1"/>
      <c r="D6" s="1"/>
      <c r="E6" s="272" t="s">
        <v>118</v>
      </c>
      <c r="F6" s="272"/>
      <c r="G6" s="272"/>
    </row>
    <row r="7" spans="1:7" ht="15" customHeight="1">
      <c r="A7" s="271" t="s">
        <v>37</v>
      </c>
      <c r="B7" s="271"/>
      <c r="C7" s="271"/>
      <c r="D7" s="271"/>
      <c r="E7" s="271"/>
      <c r="F7" s="271"/>
      <c r="G7" s="271"/>
    </row>
    <row r="8" spans="1:7" ht="15">
      <c r="A8" s="270" t="s">
        <v>38</v>
      </c>
      <c r="B8" s="270"/>
      <c r="C8" s="270"/>
      <c r="D8" s="270"/>
      <c r="E8" s="270"/>
      <c r="F8" s="270"/>
      <c r="G8" s="270"/>
    </row>
    <row r="9" spans="1:7" ht="15">
      <c r="A9" s="270" t="s">
        <v>121</v>
      </c>
      <c r="B9" s="270"/>
      <c r="C9" s="270"/>
      <c r="D9" s="270"/>
      <c r="E9" s="270"/>
      <c r="F9" s="270"/>
      <c r="G9" s="270"/>
    </row>
    <row r="10" spans="3:7" ht="12.75">
      <c r="C10" s="1"/>
      <c r="D10" s="1"/>
      <c r="E10" s="1"/>
      <c r="F10" s="1"/>
      <c r="G10" s="2"/>
    </row>
    <row r="11" spans="3:7" ht="12.75">
      <c r="C11" s="1"/>
      <c r="D11" s="1"/>
      <c r="E11" s="1"/>
      <c r="F11" s="1"/>
      <c r="G11" s="2"/>
    </row>
    <row r="12" spans="3:8" ht="13.5" thickBot="1">
      <c r="C12" s="1"/>
      <c r="D12" s="1"/>
      <c r="E12" s="1"/>
      <c r="F12" s="1"/>
      <c r="G12" s="61" t="s">
        <v>0</v>
      </c>
      <c r="H12" s="1"/>
    </row>
    <row r="13" spans="1:8" ht="39" thickBot="1">
      <c r="A13" s="18" t="s">
        <v>40</v>
      </c>
      <c r="B13" s="17"/>
      <c r="C13" s="100" t="s">
        <v>1</v>
      </c>
      <c r="D13" s="101" t="s">
        <v>66</v>
      </c>
      <c r="E13" s="100" t="s">
        <v>2</v>
      </c>
      <c r="F13" s="102" t="s">
        <v>75</v>
      </c>
      <c r="G13" s="103" t="s">
        <v>113</v>
      </c>
      <c r="H13" s="103" t="s">
        <v>120</v>
      </c>
    </row>
    <row r="14" spans="1:8" ht="15.75" thickBot="1">
      <c r="A14" s="18"/>
      <c r="B14" s="19" t="s">
        <v>46</v>
      </c>
      <c r="C14" s="22"/>
      <c r="D14" s="23"/>
      <c r="E14" s="22"/>
      <c r="F14" s="24"/>
      <c r="G14" s="181">
        <f>G15+G33+G50+G72+G76+G41+G36+G83+G87+G68</f>
        <v>20919.2</v>
      </c>
      <c r="H14" s="181">
        <f>H15+H33+H50+H72+H76+H41+H36+H83+H87+H68</f>
        <v>28469.710000000003</v>
      </c>
    </row>
    <row r="15" spans="1:8" ht="15.75" thickBot="1">
      <c r="A15" s="93" t="s">
        <v>39</v>
      </c>
      <c r="B15" s="3" t="s">
        <v>5</v>
      </c>
      <c r="C15" s="71" t="s">
        <v>6</v>
      </c>
      <c r="D15" s="26"/>
      <c r="E15" s="25"/>
      <c r="F15" s="27"/>
      <c r="G15" s="182">
        <f>G16+G26+G30</f>
        <v>7598.219999999999</v>
      </c>
      <c r="H15" s="182">
        <f>H16+H26+H30</f>
        <v>7598.219999999999</v>
      </c>
    </row>
    <row r="16" spans="1:8" ht="51">
      <c r="A16" s="91"/>
      <c r="B16" s="8" t="s">
        <v>7</v>
      </c>
      <c r="C16" s="145" t="s">
        <v>6</v>
      </c>
      <c r="D16" s="151" t="s">
        <v>8</v>
      </c>
      <c r="E16" s="145" t="s">
        <v>4</v>
      </c>
      <c r="F16" s="130" t="s">
        <v>4</v>
      </c>
      <c r="G16" s="152">
        <f>G18+G20+G22+G24</f>
        <v>7276.32</v>
      </c>
      <c r="H16" s="152">
        <f>H18+H20+H22+H24</f>
        <v>7276.32</v>
      </c>
    </row>
    <row r="17" spans="1:8" ht="52.5" customHeight="1">
      <c r="A17" s="13"/>
      <c r="B17" s="6" t="s">
        <v>9</v>
      </c>
      <c r="C17" s="38" t="s">
        <v>6</v>
      </c>
      <c r="D17" s="39" t="s">
        <v>8</v>
      </c>
      <c r="E17" s="38" t="s">
        <v>10</v>
      </c>
      <c r="F17" s="40" t="s">
        <v>4</v>
      </c>
      <c r="G17" s="63">
        <f>G18+G20</f>
        <v>6922.92</v>
      </c>
      <c r="H17" s="63">
        <f>H18+H20</f>
        <v>6922.92</v>
      </c>
    </row>
    <row r="18" spans="1:8" ht="12.75">
      <c r="A18" s="13"/>
      <c r="B18" s="7" t="s">
        <v>11</v>
      </c>
      <c r="C18" s="41" t="s">
        <v>6</v>
      </c>
      <c r="D18" s="42" t="s">
        <v>8</v>
      </c>
      <c r="E18" s="41" t="s">
        <v>12</v>
      </c>
      <c r="F18" s="43" t="s">
        <v>4</v>
      </c>
      <c r="G18" s="64">
        <f>G19</f>
        <v>6172.92</v>
      </c>
      <c r="H18" s="64">
        <f>H19</f>
        <v>6172.92</v>
      </c>
    </row>
    <row r="19" spans="1:8" ht="12.75">
      <c r="A19" s="13"/>
      <c r="B19" s="6" t="s">
        <v>13</v>
      </c>
      <c r="C19" s="38" t="s">
        <v>6</v>
      </c>
      <c r="D19" s="39" t="s">
        <v>8</v>
      </c>
      <c r="E19" s="38" t="s">
        <v>12</v>
      </c>
      <c r="F19" s="40">
        <v>500</v>
      </c>
      <c r="G19" s="63">
        <v>6172.92</v>
      </c>
      <c r="H19" s="63">
        <v>6172.92</v>
      </c>
    </row>
    <row r="20" spans="1:8" ht="12.75">
      <c r="A20" s="13"/>
      <c r="B20" s="7" t="s">
        <v>14</v>
      </c>
      <c r="C20" s="41" t="s">
        <v>6</v>
      </c>
      <c r="D20" s="42" t="s">
        <v>8</v>
      </c>
      <c r="E20" s="33" t="s">
        <v>15</v>
      </c>
      <c r="F20" s="44"/>
      <c r="G20" s="64">
        <f>G21</f>
        <v>750</v>
      </c>
      <c r="H20" s="64">
        <f>H21</f>
        <v>750</v>
      </c>
    </row>
    <row r="21" spans="1:8" ht="12.75">
      <c r="A21" s="13"/>
      <c r="B21" s="6" t="s">
        <v>13</v>
      </c>
      <c r="C21" s="38" t="s">
        <v>6</v>
      </c>
      <c r="D21" s="39" t="s">
        <v>8</v>
      </c>
      <c r="E21" s="34" t="s">
        <v>15</v>
      </c>
      <c r="F21" s="35" t="s">
        <v>16</v>
      </c>
      <c r="G21" s="63">
        <v>750</v>
      </c>
      <c r="H21" s="63">
        <v>750</v>
      </c>
    </row>
    <row r="22" spans="1:8" ht="38.25">
      <c r="A22" s="13"/>
      <c r="B22" s="193" t="s">
        <v>106</v>
      </c>
      <c r="C22" s="38" t="s">
        <v>6</v>
      </c>
      <c r="D22" s="180" t="s">
        <v>8</v>
      </c>
      <c r="E22" s="34" t="s">
        <v>107</v>
      </c>
      <c r="F22" s="35"/>
      <c r="G22" s="63">
        <f>G23</f>
        <v>19.9</v>
      </c>
      <c r="H22" s="63">
        <f>H23</f>
        <v>19.9</v>
      </c>
    </row>
    <row r="23" spans="1:8" ht="12.75">
      <c r="A23" s="13"/>
      <c r="B23" s="193" t="s">
        <v>108</v>
      </c>
      <c r="C23" s="38" t="s">
        <v>6</v>
      </c>
      <c r="D23" s="180" t="s">
        <v>8</v>
      </c>
      <c r="E23" s="34" t="s">
        <v>107</v>
      </c>
      <c r="F23" s="35" t="s">
        <v>109</v>
      </c>
      <c r="G23" s="63">
        <v>19.9</v>
      </c>
      <c r="H23" s="63">
        <v>19.9</v>
      </c>
    </row>
    <row r="24" spans="1:8" ht="76.5">
      <c r="A24" s="13"/>
      <c r="B24" s="193" t="s">
        <v>64</v>
      </c>
      <c r="C24" s="38" t="s">
        <v>6</v>
      </c>
      <c r="D24" s="180" t="s">
        <v>8</v>
      </c>
      <c r="E24" s="34" t="s">
        <v>110</v>
      </c>
      <c r="F24" s="35" t="s">
        <v>65</v>
      </c>
      <c r="G24" s="63">
        <f>G25</f>
        <v>333.5</v>
      </c>
      <c r="H24" s="63">
        <f>H25</f>
        <v>333.5</v>
      </c>
    </row>
    <row r="25" spans="1:8" ht="12.75">
      <c r="A25" s="13"/>
      <c r="B25" s="193" t="s">
        <v>63</v>
      </c>
      <c r="C25" s="38" t="s">
        <v>6</v>
      </c>
      <c r="D25" s="180" t="s">
        <v>8</v>
      </c>
      <c r="E25" s="34" t="s">
        <v>110</v>
      </c>
      <c r="F25" s="35" t="s">
        <v>65</v>
      </c>
      <c r="G25" s="63">
        <v>333.5</v>
      </c>
      <c r="H25" s="63">
        <v>333.5</v>
      </c>
    </row>
    <row r="26" spans="1:8" s="15" customFormat="1" ht="14.25">
      <c r="A26" s="94"/>
      <c r="B26" s="20" t="s">
        <v>30</v>
      </c>
      <c r="C26" s="45" t="s">
        <v>6</v>
      </c>
      <c r="D26" s="178" t="s">
        <v>101</v>
      </c>
      <c r="E26" s="45" t="s">
        <v>4</v>
      </c>
      <c r="F26" s="46" t="s">
        <v>4</v>
      </c>
      <c r="G26" s="153">
        <f aca="true" t="shared" si="0" ref="G26:H28">G27</f>
        <v>200</v>
      </c>
      <c r="H26" s="153">
        <f t="shared" si="0"/>
        <v>200</v>
      </c>
    </row>
    <row r="27" spans="1:8" ht="12.75">
      <c r="A27" s="13"/>
      <c r="B27" s="7" t="s">
        <v>30</v>
      </c>
      <c r="C27" s="41" t="s">
        <v>6</v>
      </c>
      <c r="D27" s="179" t="s">
        <v>101</v>
      </c>
      <c r="E27" s="41" t="s">
        <v>31</v>
      </c>
      <c r="F27" s="43" t="s">
        <v>4</v>
      </c>
      <c r="G27" s="64">
        <f t="shared" si="0"/>
        <v>200</v>
      </c>
      <c r="H27" s="64">
        <f t="shared" si="0"/>
        <v>200</v>
      </c>
    </row>
    <row r="28" spans="1:8" ht="38.25">
      <c r="A28" s="13"/>
      <c r="B28" s="6" t="s">
        <v>32</v>
      </c>
      <c r="C28" s="38" t="s">
        <v>6</v>
      </c>
      <c r="D28" s="180" t="s">
        <v>101</v>
      </c>
      <c r="E28" s="34" t="s">
        <v>82</v>
      </c>
      <c r="F28" s="40" t="s">
        <v>4</v>
      </c>
      <c r="G28" s="63">
        <f t="shared" si="0"/>
        <v>200</v>
      </c>
      <c r="H28" s="63">
        <f t="shared" si="0"/>
        <v>200</v>
      </c>
    </row>
    <row r="29" spans="1:8" ht="12.75">
      <c r="A29" s="13"/>
      <c r="B29" s="7" t="s">
        <v>28</v>
      </c>
      <c r="C29" s="41" t="s">
        <v>6</v>
      </c>
      <c r="D29" s="179" t="s">
        <v>101</v>
      </c>
      <c r="E29" s="33" t="s">
        <v>82</v>
      </c>
      <c r="F29" s="43" t="s">
        <v>29</v>
      </c>
      <c r="G29" s="64">
        <v>200</v>
      </c>
      <c r="H29" s="64">
        <v>200</v>
      </c>
    </row>
    <row r="30" spans="1:8" ht="14.25">
      <c r="A30" s="21"/>
      <c r="B30" s="8" t="s">
        <v>17</v>
      </c>
      <c r="C30" s="36" t="s">
        <v>6</v>
      </c>
      <c r="D30" s="47" t="s">
        <v>102</v>
      </c>
      <c r="E30" s="48"/>
      <c r="F30" s="37"/>
      <c r="G30" s="152">
        <f>G31</f>
        <v>121.9</v>
      </c>
      <c r="H30" s="152">
        <f>H31</f>
        <v>121.9</v>
      </c>
    </row>
    <row r="31" spans="1:8" ht="12.75">
      <c r="A31" s="21"/>
      <c r="B31" s="115" t="s">
        <v>49</v>
      </c>
      <c r="C31" s="57" t="s">
        <v>6</v>
      </c>
      <c r="D31" s="116" t="s">
        <v>102</v>
      </c>
      <c r="E31" s="117" t="s">
        <v>18</v>
      </c>
      <c r="F31" s="30"/>
      <c r="G31" s="118">
        <f>G32</f>
        <v>121.9</v>
      </c>
      <c r="H31" s="118">
        <f>H32</f>
        <v>121.9</v>
      </c>
    </row>
    <row r="32" spans="1:8" s="183" customFormat="1" ht="13.5" thickBot="1">
      <c r="A32" s="114"/>
      <c r="B32" s="11" t="s">
        <v>13</v>
      </c>
      <c r="C32" s="82" t="s">
        <v>6</v>
      </c>
      <c r="D32" s="83" t="s">
        <v>102</v>
      </c>
      <c r="E32" s="28" t="s">
        <v>18</v>
      </c>
      <c r="F32" s="30">
        <v>500</v>
      </c>
      <c r="G32" s="65">
        <v>121.9</v>
      </c>
      <c r="H32" s="65">
        <v>121.9</v>
      </c>
    </row>
    <row r="33" spans="1:8" s="183" customFormat="1" ht="30.75" customHeight="1" thickBot="1">
      <c r="A33" s="146" t="s">
        <v>41</v>
      </c>
      <c r="B33" s="3" t="s">
        <v>58</v>
      </c>
      <c r="C33" s="50" t="s">
        <v>59</v>
      </c>
      <c r="D33" s="51" t="s">
        <v>60</v>
      </c>
      <c r="E33" s="50"/>
      <c r="F33" s="52"/>
      <c r="G33" s="158">
        <f>G34</f>
        <v>0</v>
      </c>
      <c r="H33" s="158">
        <f>H34</f>
        <v>0</v>
      </c>
    </row>
    <row r="34" spans="1:8" s="183" customFormat="1" ht="25.5">
      <c r="A34" s="97"/>
      <c r="B34" s="96" t="s">
        <v>61</v>
      </c>
      <c r="C34" s="87" t="s">
        <v>59</v>
      </c>
      <c r="D34" s="87" t="s">
        <v>60</v>
      </c>
      <c r="E34" s="89" t="s">
        <v>62</v>
      </c>
      <c r="F34" s="89"/>
      <c r="G34" s="157">
        <f>G35</f>
        <v>0</v>
      </c>
      <c r="H34" s="157">
        <f>H35</f>
        <v>0</v>
      </c>
    </row>
    <row r="35" spans="1:8" s="183" customFormat="1" ht="15" thickBot="1">
      <c r="A35" s="95"/>
      <c r="B35" s="92" t="s">
        <v>13</v>
      </c>
      <c r="C35" s="88" t="s">
        <v>59</v>
      </c>
      <c r="D35" s="88" t="s">
        <v>60</v>
      </c>
      <c r="E35" s="90" t="s">
        <v>62</v>
      </c>
      <c r="F35" s="77" t="s">
        <v>16</v>
      </c>
      <c r="G35" s="156">
        <v>0</v>
      </c>
      <c r="H35" s="156">
        <v>0</v>
      </c>
    </row>
    <row r="36" spans="1:8" s="183" customFormat="1" ht="57.75" thickBot="1">
      <c r="A36" s="125" t="s">
        <v>42</v>
      </c>
      <c r="B36" s="85" t="s">
        <v>76</v>
      </c>
      <c r="C36" s="110" t="s">
        <v>77</v>
      </c>
      <c r="D36" s="109" t="s">
        <v>78</v>
      </c>
      <c r="E36" s="90"/>
      <c r="F36" s="108"/>
      <c r="G36" s="81">
        <f>G39+G37</f>
        <v>30</v>
      </c>
      <c r="H36" s="81">
        <f>H39+H37</f>
        <v>30</v>
      </c>
    </row>
    <row r="37" spans="1:8" s="183" customFormat="1" ht="43.5" thickBot="1">
      <c r="A37" s="125"/>
      <c r="B37" s="195" t="s">
        <v>111</v>
      </c>
      <c r="C37" s="127" t="s">
        <v>77</v>
      </c>
      <c r="D37" s="128" t="s">
        <v>78</v>
      </c>
      <c r="E37" s="112" t="s">
        <v>112</v>
      </c>
      <c r="F37" s="108"/>
      <c r="G37" s="121">
        <f>G38</f>
        <v>30</v>
      </c>
      <c r="H37" s="121">
        <f>H38</f>
        <v>30</v>
      </c>
    </row>
    <row r="38" spans="1:8" s="183" customFormat="1" ht="15" thickBot="1">
      <c r="A38" s="125"/>
      <c r="B38" s="107" t="s">
        <v>13</v>
      </c>
      <c r="C38" s="88" t="s">
        <v>77</v>
      </c>
      <c r="D38" s="119" t="s">
        <v>78</v>
      </c>
      <c r="E38" s="90" t="s">
        <v>112</v>
      </c>
      <c r="F38" s="108" t="s">
        <v>16</v>
      </c>
      <c r="G38" s="120">
        <v>30</v>
      </c>
      <c r="H38" s="120">
        <v>30</v>
      </c>
    </row>
    <row r="39" spans="1:8" s="183" customFormat="1" ht="15" thickBot="1">
      <c r="A39" s="95"/>
      <c r="B39" s="111" t="s">
        <v>67</v>
      </c>
      <c r="C39" s="127" t="s">
        <v>77</v>
      </c>
      <c r="D39" s="128" t="s">
        <v>78</v>
      </c>
      <c r="E39" s="112" t="s">
        <v>85</v>
      </c>
      <c r="F39" s="108"/>
      <c r="G39" s="121">
        <f>G40</f>
        <v>0</v>
      </c>
      <c r="H39" s="121">
        <f>H40</f>
        <v>0</v>
      </c>
    </row>
    <row r="40" spans="1:8" s="183" customFormat="1" ht="15" thickBot="1">
      <c r="A40" s="95"/>
      <c r="B40" s="107" t="s">
        <v>13</v>
      </c>
      <c r="C40" s="88" t="s">
        <v>77</v>
      </c>
      <c r="D40" s="119" t="s">
        <v>78</v>
      </c>
      <c r="E40" s="90" t="s">
        <v>85</v>
      </c>
      <c r="F40" s="108" t="s">
        <v>16</v>
      </c>
      <c r="G40" s="120">
        <v>0</v>
      </c>
      <c r="H40" s="120">
        <v>0</v>
      </c>
    </row>
    <row r="41" spans="1:8" s="183" customFormat="1" ht="15.75" thickBot="1">
      <c r="A41" s="125" t="s">
        <v>43</v>
      </c>
      <c r="B41" s="85" t="s">
        <v>114</v>
      </c>
      <c r="C41" s="110" t="s">
        <v>71</v>
      </c>
      <c r="D41" s="109" t="s">
        <v>71</v>
      </c>
      <c r="E41" s="110"/>
      <c r="F41" s="159"/>
      <c r="G41" s="81">
        <f>G42+G45+G48</f>
        <v>3350</v>
      </c>
      <c r="H41" s="81">
        <f>H42+H45+H48</f>
        <v>10000</v>
      </c>
    </row>
    <row r="42" spans="1:8" s="183" customFormat="1" ht="15" thickBot="1">
      <c r="A42" s="95"/>
      <c r="B42" s="195" t="s">
        <v>115</v>
      </c>
      <c r="C42" s="127" t="s">
        <v>71</v>
      </c>
      <c r="D42" s="128" t="s">
        <v>116</v>
      </c>
      <c r="E42" s="127"/>
      <c r="F42" s="196"/>
      <c r="G42" s="197">
        <f>G43</f>
        <v>3000</v>
      </c>
      <c r="H42" s="197">
        <f>H43</f>
        <v>9650</v>
      </c>
    </row>
    <row r="43" spans="1:8" s="183" customFormat="1" ht="15" thickBot="1">
      <c r="A43" s="95"/>
      <c r="B43" s="107" t="s">
        <v>67</v>
      </c>
      <c r="C43" s="88" t="s">
        <v>71</v>
      </c>
      <c r="D43" s="119" t="s">
        <v>116</v>
      </c>
      <c r="E43" s="90" t="s">
        <v>117</v>
      </c>
      <c r="F43" s="108"/>
      <c r="G43" s="120">
        <f>G44</f>
        <v>3000</v>
      </c>
      <c r="H43" s="120">
        <f>H44</f>
        <v>9650</v>
      </c>
    </row>
    <row r="44" spans="1:8" s="183" customFormat="1" ht="30" customHeight="1" thickBot="1">
      <c r="A44" s="95"/>
      <c r="B44" s="107" t="s">
        <v>13</v>
      </c>
      <c r="C44" s="88" t="s">
        <v>71</v>
      </c>
      <c r="D44" s="119" t="s">
        <v>116</v>
      </c>
      <c r="E44" s="90" t="s">
        <v>117</v>
      </c>
      <c r="F44" s="108" t="s">
        <v>16</v>
      </c>
      <c r="G44" s="120">
        <v>3000</v>
      </c>
      <c r="H44" s="120">
        <v>9650</v>
      </c>
    </row>
    <row r="45" spans="1:8" s="183" customFormat="1" ht="30" thickBot="1">
      <c r="A45" s="124"/>
      <c r="B45" s="198" t="s">
        <v>70</v>
      </c>
      <c r="C45" s="199" t="s">
        <v>71</v>
      </c>
      <c r="D45" s="200" t="s">
        <v>72</v>
      </c>
      <c r="E45" s="122"/>
      <c r="F45" s="123"/>
      <c r="G45" s="202">
        <f>G46</f>
        <v>200</v>
      </c>
      <c r="H45" s="202">
        <f>H46</f>
        <v>200</v>
      </c>
    </row>
    <row r="46" spans="1:8" s="183" customFormat="1" ht="26.25" thickBot="1">
      <c r="A46" s="114"/>
      <c r="B46" s="111" t="s">
        <v>69</v>
      </c>
      <c r="C46" s="112" t="s">
        <v>71</v>
      </c>
      <c r="D46" s="113" t="s">
        <v>72</v>
      </c>
      <c r="E46" s="112" t="s">
        <v>73</v>
      </c>
      <c r="F46" s="108"/>
      <c r="G46" s="121">
        <f>G47</f>
        <v>200</v>
      </c>
      <c r="H46" s="121">
        <f>H47</f>
        <v>200</v>
      </c>
    </row>
    <row r="47" spans="1:8" s="183" customFormat="1" ht="27" customHeight="1" thickBot="1">
      <c r="A47" s="114"/>
      <c r="B47" s="11" t="s">
        <v>13</v>
      </c>
      <c r="C47" s="134" t="s">
        <v>71</v>
      </c>
      <c r="D47" s="135" t="s">
        <v>72</v>
      </c>
      <c r="E47" s="28" t="s">
        <v>73</v>
      </c>
      <c r="F47" s="136" t="s">
        <v>16</v>
      </c>
      <c r="G47" s="65">
        <v>200</v>
      </c>
      <c r="H47" s="65">
        <v>200</v>
      </c>
    </row>
    <row r="48" spans="1:8" s="183" customFormat="1" ht="27" customHeight="1">
      <c r="A48" s="204"/>
      <c r="B48" s="215" t="s">
        <v>122</v>
      </c>
      <c r="C48" s="216" t="s">
        <v>71</v>
      </c>
      <c r="D48" s="217" t="s">
        <v>72</v>
      </c>
      <c r="E48" s="218" t="s">
        <v>123</v>
      </c>
      <c r="F48" s="219"/>
      <c r="G48" s="251">
        <f>G49</f>
        <v>150</v>
      </c>
      <c r="H48" s="253">
        <f>H49</f>
        <v>150</v>
      </c>
    </row>
    <row r="49" spans="1:8" s="183" customFormat="1" ht="27" customHeight="1" thickBot="1">
      <c r="A49" s="204"/>
      <c r="B49" s="60" t="s">
        <v>13</v>
      </c>
      <c r="C49" s="213" t="s">
        <v>71</v>
      </c>
      <c r="D49" s="205" t="s">
        <v>72</v>
      </c>
      <c r="E49" s="214" t="s">
        <v>123</v>
      </c>
      <c r="F49" s="77" t="s">
        <v>16</v>
      </c>
      <c r="G49" s="252">
        <v>150</v>
      </c>
      <c r="H49" s="206">
        <v>150</v>
      </c>
    </row>
    <row r="50" spans="1:8" ht="15.75" thickBot="1">
      <c r="A50" s="84" t="s">
        <v>44</v>
      </c>
      <c r="B50" s="85" t="s">
        <v>19</v>
      </c>
      <c r="C50" s="79" t="s">
        <v>20</v>
      </c>
      <c r="D50" s="78" t="s">
        <v>20</v>
      </c>
      <c r="E50" s="80" t="s">
        <v>4</v>
      </c>
      <c r="F50" s="78" t="s">
        <v>4</v>
      </c>
      <c r="G50" s="81">
        <f>G54+G61+G51</f>
        <v>9000</v>
      </c>
      <c r="H50" s="81">
        <f>H54+H61+H51</f>
        <v>9000</v>
      </c>
    </row>
    <row r="51" spans="1:8" ht="14.25">
      <c r="A51" s="84"/>
      <c r="B51" s="140" t="s">
        <v>79</v>
      </c>
      <c r="C51" s="143" t="s">
        <v>20</v>
      </c>
      <c r="D51" s="137" t="s">
        <v>80</v>
      </c>
      <c r="E51" s="138"/>
      <c r="F51" s="139"/>
      <c r="G51" s="154">
        <f>G52</f>
        <v>1000</v>
      </c>
      <c r="H51" s="154">
        <f>H52</f>
        <v>1000</v>
      </c>
    </row>
    <row r="52" spans="1:8" ht="42.75">
      <c r="A52" s="12"/>
      <c r="B52" s="141" t="s">
        <v>81</v>
      </c>
      <c r="C52" s="49" t="s">
        <v>20</v>
      </c>
      <c r="D52" s="49" t="s">
        <v>80</v>
      </c>
      <c r="E52" s="132">
        <v>3500200</v>
      </c>
      <c r="F52" s="133"/>
      <c r="G52" s="66">
        <f>G53</f>
        <v>1000</v>
      </c>
      <c r="H52" s="66">
        <f>H53</f>
        <v>1000</v>
      </c>
    </row>
    <row r="53" spans="1:8" ht="26.25" customHeight="1">
      <c r="A53" s="12"/>
      <c r="B53" s="11" t="s">
        <v>13</v>
      </c>
      <c r="C53" s="161" t="s">
        <v>20</v>
      </c>
      <c r="D53" s="161" t="s">
        <v>80</v>
      </c>
      <c r="E53" s="162">
        <v>3500200</v>
      </c>
      <c r="F53" s="161" t="s">
        <v>16</v>
      </c>
      <c r="G53" s="163">
        <v>1000</v>
      </c>
      <c r="H53" s="163">
        <v>1000</v>
      </c>
    </row>
    <row r="54" spans="1:219" ht="14.25">
      <c r="A54" s="98"/>
      <c r="B54" s="166" t="s">
        <v>50</v>
      </c>
      <c r="C54" s="167" t="s">
        <v>20</v>
      </c>
      <c r="D54" s="168" t="s">
        <v>51</v>
      </c>
      <c r="E54" s="167"/>
      <c r="F54" s="167"/>
      <c r="G54" s="169">
        <f>G57+G55+G59</f>
        <v>5240</v>
      </c>
      <c r="H54" s="169">
        <f>H57+H55+H59</f>
        <v>5140</v>
      </c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  <c r="GT54" s="104"/>
      <c r="GU54" s="104"/>
      <c r="GV54" s="104"/>
      <c r="GW54" s="104"/>
      <c r="GX54" s="104"/>
      <c r="GY54" s="104"/>
      <c r="GZ54" s="104"/>
      <c r="HA54" s="104"/>
      <c r="HB54" s="104"/>
      <c r="HC54" s="104"/>
      <c r="HD54" s="104"/>
      <c r="HE54" s="104"/>
      <c r="HF54" s="104"/>
      <c r="HG54" s="104"/>
      <c r="HH54" s="104"/>
      <c r="HI54" s="104"/>
      <c r="HJ54" s="104"/>
      <c r="HK54" s="104"/>
    </row>
    <row r="55" spans="1:219" ht="38.25">
      <c r="A55" s="98"/>
      <c r="B55" s="148" t="s">
        <v>87</v>
      </c>
      <c r="C55" s="170" t="s">
        <v>20</v>
      </c>
      <c r="D55" s="149" t="s">
        <v>51</v>
      </c>
      <c r="E55" s="170">
        <v>1020102</v>
      </c>
      <c r="F55" s="170"/>
      <c r="G55" s="171">
        <f>G56</f>
        <v>1000</v>
      </c>
      <c r="H55" s="171">
        <f>H56</f>
        <v>1000</v>
      </c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4"/>
      <c r="FL55" s="104"/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4"/>
      <c r="GA55" s="104"/>
      <c r="GB55" s="104"/>
      <c r="GC55" s="104"/>
      <c r="GD55" s="104"/>
      <c r="GE55" s="104"/>
      <c r="GF55" s="104"/>
      <c r="GG55" s="104"/>
      <c r="GH55" s="104"/>
      <c r="GI55" s="104"/>
      <c r="GJ55" s="104"/>
      <c r="GK55" s="104"/>
      <c r="GL55" s="104"/>
      <c r="GM55" s="104"/>
      <c r="GN55" s="104"/>
      <c r="GO55" s="104"/>
      <c r="GP55" s="104"/>
      <c r="GQ55" s="104"/>
      <c r="GR55" s="104"/>
      <c r="GS55" s="104"/>
      <c r="GT55" s="104"/>
      <c r="GU55" s="104"/>
      <c r="GV55" s="104"/>
      <c r="GW55" s="104"/>
      <c r="GX55" s="104"/>
      <c r="GY55" s="104"/>
      <c r="GZ55" s="104"/>
      <c r="HA55" s="104"/>
      <c r="HB55" s="104"/>
      <c r="HC55" s="104"/>
      <c r="HD55" s="104"/>
      <c r="HE55" s="104"/>
      <c r="HF55" s="104"/>
      <c r="HG55" s="104"/>
      <c r="HH55" s="104"/>
      <c r="HI55" s="104"/>
      <c r="HJ55" s="104"/>
      <c r="HK55" s="104"/>
    </row>
    <row r="56" spans="1:219" ht="14.25">
      <c r="A56" s="98"/>
      <c r="B56" s="11" t="s">
        <v>88</v>
      </c>
      <c r="C56" s="164" t="s">
        <v>20</v>
      </c>
      <c r="D56" s="165" t="s">
        <v>51</v>
      </c>
      <c r="E56" s="30">
        <v>1020102</v>
      </c>
      <c r="F56" s="28" t="s">
        <v>89</v>
      </c>
      <c r="G56" s="172">
        <v>1000</v>
      </c>
      <c r="H56" s="172">
        <v>1000</v>
      </c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4"/>
      <c r="FL56" s="104"/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4"/>
      <c r="GA56" s="104"/>
      <c r="GB56" s="104"/>
      <c r="GC56" s="104"/>
      <c r="GD56" s="104"/>
      <c r="GE56" s="104"/>
      <c r="GF56" s="104"/>
      <c r="GG56" s="104"/>
      <c r="GH56" s="104"/>
      <c r="GI56" s="104"/>
      <c r="GJ56" s="104"/>
      <c r="GK56" s="104"/>
      <c r="GL56" s="104"/>
      <c r="GM56" s="104"/>
      <c r="GN56" s="104"/>
      <c r="GO56" s="104"/>
      <c r="GP56" s="104"/>
      <c r="GQ56" s="104"/>
      <c r="GR56" s="104"/>
      <c r="GS56" s="104"/>
      <c r="GT56" s="104"/>
      <c r="GU56" s="104"/>
      <c r="GV56" s="104"/>
      <c r="GW56" s="104"/>
      <c r="GX56" s="104"/>
      <c r="GY56" s="104"/>
      <c r="GZ56" s="104"/>
      <c r="HA56" s="104"/>
      <c r="HB56" s="104"/>
      <c r="HC56" s="104"/>
      <c r="HD56" s="104"/>
      <c r="HE56" s="104"/>
      <c r="HF56" s="104"/>
      <c r="HG56" s="104"/>
      <c r="HH56" s="104"/>
      <c r="HI56" s="104"/>
      <c r="HJ56" s="104"/>
      <c r="HK56" s="104"/>
    </row>
    <row r="57" spans="1:219" s="73" customFormat="1" ht="12.75">
      <c r="A57" s="98"/>
      <c r="B57" s="155" t="s">
        <v>83</v>
      </c>
      <c r="C57" s="57" t="s">
        <v>20</v>
      </c>
      <c r="D57" s="49" t="s">
        <v>51</v>
      </c>
      <c r="E57" s="131">
        <v>3510500</v>
      </c>
      <c r="F57" s="49"/>
      <c r="G57" s="66">
        <f>G58</f>
        <v>3940</v>
      </c>
      <c r="H57" s="66">
        <f>H58</f>
        <v>3840</v>
      </c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  <c r="GB57" s="104"/>
      <c r="GC57" s="104"/>
      <c r="GD57" s="104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  <c r="GO57" s="104"/>
      <c r="GP57" s="104"/>
      <c r="GQ57" s="104"/>
      <c r="GR57" s="104"/>
      <c r="GS57" s="104"/>
      <c r="GT57" s="104"/>
      <c r="GU57" s="104"/>
      <c r="GV57" s="104"/>
      <c r="GW57" s="104"/>
      <c r="GX57" s="104"/>
      <c r="GY57" s="104"/>
      <c r="GZ57" s="104"/>
      <c r="HA57" s="104"/>
      <c r="HB57" s="104"/>
      <c r="HC57" s="104"/>
      <c r="HD57" s="104"/>
      <c r="HE57" s="104"/>
      <c r="HF57" s="104"/>
      <c r="HG57" s="104"/>
      <c r="HH57" s="104"/>
      <c r="HI57" s="104"/>
      <c r="HJ57" s="104"/>
      <c r="HK57" s="104"/>
    </row>
    <row r="58" spans="1:219" s="73" customFormat="1" ht="12.75">
      <c r="A58" s="13"/>
      <c r="B58" s="11" t="s">
        <v>13</v>
      </c>
      <c r="C58" s="144" t="s">
        <v>20</v>
      </c>
      <c r="D58" s="31" t="s">
        <v>51</v>
      </c>
      <c r="E58" s="129">
        <v>3510500</v>
      </c>
      <c r="F58" s="31" t="s">
        <v>16</v>
      </c>
      <c r="G58" s="63">
        <v>3940</v>
      </c>
      <c r="H58" s="63">
        <v>3840</v>
      </c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04"/>
      <c r="EU58" s="104"/>
      <c r="EV58" s="104"/>
      <c r="EW58" s="104"/>
      <c r="EX58" s="104"/>
      <c r="EY58" s="104"/>
      <c r="EZ58" s="104"/>
      <c r="FA58" s="104"/>
      <c r="FB58" s="104"/>
      <c r="FC58" s="104"/>
      <c r="FD58" s="104"/>
      <c r="FE58" s="104"/>
      <c r="FF58" s="104"/>
      <c r="FG58" s="104"/>
      <c r="FH58" s="104"/>
      <c r="FI58" s="104"/>
      <c r="FJ58" s="104"/>
      <c r="FK58" s="104"/>
      <c r="FL58" s="104"/>
      <c r="FM58" s="104"/>
      <c r="FN58" s="104"/>
      <c r="FO58" s="104"/>
      <c r="FP58" s="104"/>
      <c r="FQ58" s="104"/>
      <c r="FR58" s="104"/>
      <c r="FS58" s="104"/>
      <c r="FT58" s="104"/>
      <c r="FU58" s="104"/>
      <c r="FV58" s="104"/>
      <c r="FW58" s="104"/>
      <c r="FX58" s="104"/>
      <c r="FY58" s="104"/>
      <c r="FZ58" s="104"/>
      <c r="GA58" s="104"/>
      <c r="GB58" s="104"/>
      <c r="GC58" s="104"/>
      <c r="GD58" s="104"/>
      <c r="GE58" s="104"/>
      <c r="GF58" s="104"/>
      <c r="GG58" s="104"/>
      <c r="GH58" s="104"/>
      <c r="GI58" s="104"/>
      <c r="GJ58" s="104"/>
      <c r="GK58" s="104"/>
      <c r="GL58" s="104"/>
      <c r="GM58" s="104"/>
      <c r="GN58" s="104"/>
      <c r="GO58" s="104"/>
      <c r="GP58" s="104"/>
      <c r="GQ58" s="104"/>
      <c r="GR58" s="104"/>
      <c r="GS58" s="104"/>
      <c r="GT58" s="104"/>
      <c r="GU58" s="104"/>
      <c r="GV58" s="104"/>
      <c r="GW58" s="104"/>
      <c r="GX58" s="104"/>
      <c r="GY58" s="104"/>
      <c r="GZ58" s="104"/>
      <c r="HA58" s="104"/>
      <c r="HB58" s="104"/>
      <c r="HC58" s="104"/>
      <c r="HD58" s="104"/>
      <c r="HE58" s="104"/>
      <c r="HF58" s="104"/>
      <c r="HG58" s="104"/>
      <c r="HH58" s="104"/>
      <c r="HI58" s="104"/>
      <c r="HJ58" s="104"/>
      <c r="HK58" s="104"/>
    </row>
    <row r="59" spans="1:219" s="73" customFormat="1" ht="13.5" thickBot="1">
      <c r="A59" s="13"/>
      <c r="B59" s="111" t="s">
        <v>67</v>
      </c>
      <c r="C59" s="57" t="s">
        <v>20</v>
      </c>
      <c r="D59" s="49" t="s">
        <v>51</v>
      </c>
      <c r="E59" s="131">
        <v>7950003</v>
      </c>
      <c r="F59" s="31"/>
      <c r="G59" s="63">
        <f>G60</f>
        <v>300</v>
      </c>
      <c r="H59" s="63">
        <f>H60</f>
        <v>300</v>
      </c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04"/>
      <c r="FM59" s="104"/>
      <c r="FN59" s="104"/>
      <c r="FO59" s="104"/>
      <c r="FP59" s="104"/>
      <c r="FQ59" s="104"/>
      <c r="FR59" s="104"/>
      <c r="FS59" s="104"/>
      <c r="FT59" s="104"/>
      <c r="FU59" s="104"/>
      <c r="FV59" s="104"/>
      <c r="FW59" s="104"/>
      <c r="FX59" s="104"/>
      <c r="FY59" s="104"/>
      <c r="FZ59" s="104"/>
      <c r="GA59" s="104"/>
      <c r="GB59" s="104"/>
      <c r="GC59" s="104"/>
      <c r="GD59" s="104"/>
      <c r="GE59" s="104"/>
      <c r="GF59" s="104"/>
      <c r="GG59" s="104"/>
      <c r="GH59" s="104"/>
      <c r="GI59" s="104"/>
      <c r="GJ59" s="104"/>
      <c r="GK59" s="104"/>
      <c r="GL59" s="104"/>
      <c r="GM59" s="104"/>
      <c r="GN59" s="104"/>
      <c r="GO59" s="104"/>
      <c r="GP59" s="104"/>
      <c r="GQ59" s="104"/>
      <c r="GR59" s="104"/>
      <c r="GS59" s="104"/>
      <c r="GT59" s="104"/>
      <c r="GU59" s="104"/>
      <c r="GV59" s="104"/>
      <c r="GW59" s="104"/>
      <c r="GX59" s="104"/>
      <c r="GY59" s="104"/>
      <c r="GZ59" s="104"/>
      <c r="HA59" s="104"/>
      <c r="HB59" s="104"/>
      <c r="HC59" s="104"/>
      <c r="HD59" s="104"/>
      <c r="HE59" s="104"/>
      <c r="HF59" s="104"/>
      <c r="HG59" s="104"/>
      <c r="HH59" s="104"/>
      <c r="HI59" s="104"/>
      <c r="HJ59" s="104"/>
      <c r="HK59" s="104"/>
    </row>
    <row r="60" spans="1:219" s="73" customFormat="1" ht="13.5" thickBot="1">
      <c r="A60" s="13"/>
      <c r="B60" s="107" t="s">
        <v>13</v>
      </c>
      <c r="C60" s="144" t="s">
        <v>20</v>
      </c>
      <c r="D60" s="31" t="s">
        <v>51</v>
      </c>
      <c r="E60" s="129">
        <v>7950003</v>
      </c>
      <c r="F60" s="31" t="s">
        <v>16</v>
      </c>
      <c r="G60" s="63">
        <v>300</v>
      </c>
      <c r="H60" s="63">
        <v>300</v>
      </c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104"/>
      <c r="FI60" s="104"/>
      <c r="FJ60" s="104"/>
      <c r="FK60" s="104"/>
      <c r="FL60" s="104"/>
      <c r="FM60" s="104"/>
      <c r="FN60" s="104"/>
      <c r="FO60" s="104"/>
      <c r="FP60" s="104"/>
      <c r="FQ60" s="104"/>
      <c r="FR60" s="104"/>
      <c r="FS60" s="104"/>
      <c r="FT60" s="104"/>
      <c r="FU60" s="104"/>
      <c r="FV60" s="104"/>
      <c r="FW60" s="104"/>
      <c r="FX60" s="104"/>
      <c r="FY60" s="104"/>
      <c r="FZ60" s="104"/>
      <c r="GA60" s="104"/>
      <c r="GB60" s="104"/>
      <c r="GC60" s="104"/>
      <c r="GD60" s="104"/>
      <c r="GE60" s="104"/>
      <c r="GF60" s="104"/>
      <c r="GG60" s="104"/>
      <c r="GH60" s="104"/>
      <c r="GI60" s="104"/>
      <c r="GJ60" s="104"/>
      <c r="GK60" s="104"/>
      <c r="GL60" s="104"/>
      <c r="GM60" s="104"/>
      <c r="GN60" s="104"/>
      <c r="GO60" s="104"/>
      <c r="GP60" s="104"/>
      <c r="GQ60" s="104"/>
      <c r="GR60" s="104"/>
      <c r="GS60" s="104"/>
      <c r="GT60" s="104"/>
      <c r="GU60" s="104"/>
      <c r="GV60" s="104"/>
      <c r="GW60" s="104"/>
      <c r="GX60" s="104"/>
      <c r="GY60" s="104"/>
      <c r="GZ60" s="104"/>
      <c r="HA60" s="104"/>
      <c r="HB60" s="104"/>
      <c r="HC60" s="104"/>
      <c r="HD60" s="104"/>
      <c r="HE60" s="104"/>
      <c r="HF60" s="104"/>
      <c r="HG60" s="104"/>
      <c r="HH60" s="104"/>
      <c r="HI60" s="104"/>
      <c r="HJ60" s="104"/>
      <c r="HK60" s="104"/>
    </row>
    <row r="61" spans="1:219" s="74" customFormat="1" ht="14.25">
      <c r="A61" s="16"/>
      <c r="B61" s="8" t="s">
        <v>52</v>
      </c>
      <c r="C61" s="145" t="s">
        <v>20</v>
      </c>
      <c r="D61" s="32" t="s">
        <v>53</v>
      </c>
      <c r="E61" s="130"/>
      <c r="F61" s="32"/>
      <c r="G61" s="153">
        <f>G62+G66+G64</f>
        <v>2760</v>
      </c>
      <c r="H61" s="153">
        <f>H62+H66+H64</f>
        <v>2860</v>
      </c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05"/>
      <c r="DS61" s="105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5"/>
      <c r="EH61" s="105"/>
      <c r="EI61" s="105"/>
      <c r="EJ61" s="105"/>
      <c r="EK61" s="105"/>
      <c r="EL61" s="105"/>
      <c r="EM61" s="105"/>
      <c r="EN61" s="105"/>
      <c r="EO61" s="105"/>
      <c r="EP61" s="105"/>
      <c r="EQ61" s="105"/>
      <c r="ER61" s="105"/>
      <c r="ES61" s="105"/>
      <c r="ET61" s="105"/>
      <c r="EU61" s="105"/>
      <c r="EV61" s="105"/>
      <c r="EW61" s="105"/>
      <c r="EX61" s="105"/>
      <c r="EY61" s="105"/>
      <c r="EZ61" s="105"/>
      <c r="FA61" s="105"/>
      <c r="FB61" s="105"/>
      <c r="FC61" s="105"/>
      <c r="FD61" s="105"/>
      <c r="FE61" s="105"/>
      <c r="FF61" s="105"/>
      <c r="FG61" s="105"/>
      <c r="FH61" s="105"/>
      <c r="FI61" s="105"/>
      <c r="FJ61" s="105"/>
      <c r="FK61" s="105"/>
      <c r="FL61" s="105"/>
      <c r="FM61" s="105"/>
      <c r="FN61" s="105"/>
      <c r="FO61" s="105"/>
      <c r="FP61" s="105"/>
      <c r="FQ61" s="105"/>
      <c r="FR61" s="105"/>
      <c r="FS61" s="105"/>
      <c r="FT61" s="105"/>
      <c r="FU61" s="105"/>
      <c r="FV61" s="105"/>
      <c r="FW61" s="105"/>
      <c r="FX61" s="105"/>
      <c r="FY61" s="105"/>
      <c r="FZ61" s="105"/>
      <c r="GA61" s="105"/>
      <c r="GB61" s="105"/>
      <c r="GC61" s="105"/>
      <c r="GD61" s="105"/>
      <c r="GE61" s="105"/>
      <c r="GF61" s="105"/>
      <c r="GG61" s="105"/>
      <c r="GH61" s="105"/>
      <c r="GI61" s="105"/>
      <c r="GJ61" s="105"/>
      <c r="GK61" s="105"/>
      <c r="GL61" s="105"/>
      <c r="GM61" s="105"/>
      <c r="GN61" s="105"/>
      <c r="GO61" s="105"/>
      <c r="GP61" s="105"/>
      <c r="GQ61" s="105"/>
      <c r="GR61" s="105"/>
      <c r="GS61" s="105"/>
      <c r="GT61" s="105"/>
      <c r="GU61" s="105"/>
      <c r="GV61" s="105"/>
      <c r="GW61" s="105"/>
      <c r="GX61" s="105"/>
      <c r="GY61" s="105"/>
      <c r="GZ61" s="105"/>
      <c r="HA61" s="105"/>
      <c r="HB61" s="105"/>
      <c r="HC61" s="105"/>
      <c r="HD61" s="105"/>
      <c r="HE61" s="105"/>
      <c r="HF61" s="105"/>
      <c r="HG61" s="105"/>
      <c r="HH61" s="105"/>
      <c r="HI61" s="105"/>
      <c r="HJ61" s="105"/>
      <c r="HK61" s="105"/>
    </row>
    <row r="62" spans="1:219" s="75" customFormat="1" ht="12.75">
      <c r="A62" s="58"/>
      <c r="B62" s="142" t="s">
        <v>54</v>
      </c>
      <c r="C62" s="57" t="s">
        <v>20</v>
      </c>
      <c r="D62" s="49" t="s">
        <v>53</v>
      </c>
      <c r="E62" s="131">
        <v>6000100</v>
      </c>
      <c r="F62" s="49"/>
      <c r="G62" s="67">
        <f>G63</f>
        <v>1700</v>
      </c>
      <c r="H62" s="67">
        <f>H63</f>
        <v>1800</v>
      </c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</row>
    <row r="63" spans="1:219" s="73" customFormat="1" ht="12.75">
      <c r="A63" s="13"/>
      <c r="B63" s="11" t="s">
        <v>13</v>
      </c>
      <c r="C63" s="144" t="s">
        <v>20</v>
      </c>
      <c r="D63" s="31" t="s">
        <v>53</v>
      </c>
      <c r="E63" s="129">
        <v>6000100</v>
      </c>
      <c r="F63" s="31" t="s">
        <v>16</v>
      </c>
      <c r="G63" s="63">
        <v>1700</v>
      </c>
      <c r="H63" s="63">
        <v>1800</v>
      </c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  <c r="GH63" s="104"/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4"/>
      <c r="GT63" s="104"/>
      <c r="GU63" s="104"/>
      <c r="GV63" s="104"/>
      <c r="GW63" s="104"/>
      <c r="GX63" s="104"/>
      <c r="GY63" s="104"/>
      <c r="GZ63" s="104"/>
      <c r="HA63" s="104"/>
      <c r="HB63" s="104"/>
      <c r="HC63" s="104"/>
      <c r="HD63" s="104"/>
      <c r="HE63" s="104"/>
      <c r="HF63" s="104"/>
      <c r="HG63" s="104"/>
      <c r="HH63" s="104"/>
      <c r="HI63" s="104"/>
      <c r="HJ63" s="104"/>
      <c r="HK63" s="104"/>
    </row>
    <row r="64" spans="1:219" s="73" customFormat="1" ht="12.75">
      <c r="A64" s="13"/>
      <c r="B64" s="115" t="s">
        <v>84</v>
      </c>
      <c r="C64" s="57" t="s">
        <v>20</v>
      </c>
      <c r="D64" s="49" t="s">
        <v>53</v>
      </c>
      <c r="E64" s="131">
        <v>6000300</v>
      </c>
      <c r="F64" s="49"/>
      <c r="G64" s="66">
        <f>G65</f>
        <v>60</v>
      </c>
      <c r="H64" s="66">
        <f>H65</f>
        <v>60</v>
      </c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104"/>
      <c r="FI64" s="104"/>
      <c r="FJ64" s="104"/>
      <c r="FK64" s="104"/>
      <c r="FL64" s="104"/>
      <c r="FM64" s="104"/>
      <c r="FN64" s="104"/>
      <c r="FO64" s="104"/>
      <c r="FP64" s="104"/>
      <c r="FQ64" s="104"/>
      <c r="FR64" s="104"/>
      <c r="FS64" s="104"/>
      <c r="FT64" s="104"/>
      <c r="FU64" s="104"/>
      <c r="FV64" s="104"/>
      <c r="FW64" s="104"/>
      <c r="FX64" s="104"/>
      <c r="FY64" s="104"/>
      <c r="FZ64" s="104"/>
      <c r="GA64" s="104"/>
      <c r="GB64" s="104"/>
      <c r="GC64" s="104"/>
      <c r="GD64" s="104"/>
      <c r="GE64" s="104"/>
      <c r="GF64" s="104"/>
      <c r="GG64" s="104"/>
      <c r="GH64" s="104"/>
      <c r="GI64" s="104"/>
      <c r="GJ64" s="104"/>
      <c r="GK64" s="104"/>
      <c r="GL64" s="104"/>
      <c r="GM64" s="104"/>
      <c r="GN64" s="104"/>
      <c r="GO64" s="104"/>
      <c r="GP64" s="104"/>
      <c r="GQ64" s="104"/>
      <c r="GR64" s="104"/>
      <c r="GS64" s="104"/>
      <c r="GT64" s="104"/>
      <c r="GU64" s="104"/>
      <c r="GV64" s="104"/>
      <c r="GW64" s="104"/>
      <c r="GX64" s="104"/>
      <c r="GY64" s="104"/>
      <c r="GZ64" s="104"/>
      <c r="HA64" s="104"/>
      <c r="HB64" s="104"/>
      <c r="HC64" s="104"/>
      <c r="HD64" s="104"/>
      <c r="HE64" s="104"/>
      <c r="HF64" s="104"/>
      <c r="HG64" s="104"/>
      <c r="HH64" s="104"/>
      <c r="HI64" s="104"/>
      <c r="HJ64" s="104"/>
      <c r="HK64" s="104"/>
    </row>
    <row r="65" spans="1:219" s="73" customFormat="1" ht="28.5" customHeight="1">
      <c r="A65" s="13"/>
      <c r="B65" s="11" t="s">
        <v>13</v>
      </c>
      <c r="C65" s="144" t="s">
        <v>20</v>
      </c>
      <c r="D65" s="31" t="s">
        <v>53</v>
      </c>
      <c r="E65" s="129">
        <v>6000300</v>
      </c>
      <c r="F65" s="31" t="s">
        <v>16</v>
      </c>
      <c r="G65" s="63">
        <v>60</v>
      </c>
      <c r="H65" s="63">
        <v>60</v>
      </c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104"/>
      <c r="FI65" s="104"/>
      <c r="FJ65" s="104"/>
      <c r="FK65" s="104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  <c r="FW65" s="104"/>
      <c r="FX65" s="104"/>
      <c r="FY65" s="104"/>
      <c r="FZ65" s="104"/>
      <c r="GA65" s="104"/>
      <c r="GB65" s="104"/>
      <c r="GC65" s="104"/>
      <c r="GD65" s="104"/>
      <c r="GE65" s="104"/>
      <c r="GF65" s="104"/>
      <c r="GG65" s="104"/>
      <c r="GH65" s="104"/>
      <c r="GI65" s="104"/>
      <c r="GJ65" s="104"/>
      <c r="GK65" s="104"/>
      <c r="GL65" s="104"/>
      <c r="GM65" s="104"/>
      <c r="GN65" s="104"/>
      <c r="GO65" s="104"/>
      <c r="GP65" s="104"/>
      <c r="GQ65" s="104"/>
      <c r="GR65" s="104"/>
      <c r="GS65" s="104"/>
      <c r="GT65" s="104"/>
      <c r="GU65" s="104"/>
      <c r="GV65" s="104"/>
      <c r="GW65" s="104"/>
      <c r="GX65" s="104"/>
      <c r="GY65" s="104"/>
      <c r="GZ65" s="104"/>
      <c r="HA65" s="104"/>
      <c r="HB65" s="104"/>
      <c r="HC65" s="104"/>
      <c r="HD65" s="104"/>
      <c r="HE65" s="104"/>
      <c r="HF65" s="104"/>
      <c r="HG65" s="104"/>
      <c r="HH65" s="104"/>
      <c r="HI65" s="104"/>
      <c r="HJ65" s="104"/>
      <c r="HK65" s="104"/>
    </row>
    <row r="66" spans="1:219" s="75" customFormat="1" ht="25.5">
      <c r="A66" s="58"/>
      <c r="B66" s="142" t="s">
        <v>55</v>
      </c>
      <c r="C66" s="57" t="s">
        <v>20</v>
      </c>
      <c r="D66" s="49" t="s">
        <v>53</v>
      </c>
      <c r="E66" s="131">
        <v>6000500</v>
      </c>
      <c r="F66" s="49"/>
      <c r="G66" s="67">
        <f>G67</f>
        <v>1000</v>
      </c>
      <c r="H66" s="67">
        <f>H67</f>
        <v>1000</v>
      </c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  <c r="EA66" s="106"/>
      <c r="EB66" s="106"/>
      <c r="EC66" s="106"/>
      <c r="ED66" s="106"/>
      <c r="EE66" s="106"/>
      <c r="EF66" s="106"/>
      <c r="EG66" s="106"/>
      <c r="EH66" s="106"/>
      <c r="EI66" s="106"/>
      <c r="EJ66" s="106"/>
      <c r="EK66" s="106"/>
      <c r="EL66" s="106"/>
      <c r="EM66" s="106"/>
      <c r="EN66" s="106"/>
      <c r="EO66" s="106"/>
      <c r="EP66" s="106"/>
      <c r="EQ66" s="106"/>
      <c r="ER66" s="106"/>
      <c r="ES66" s="106"/>
      <c r="ET66" s="106"/>
      <c r="EU66" s="106"/>
      <c r="EV66" s="106"/>
      <c r="EW66" s="106"/>
      <c r="EX66" s="106"/>
      <c r="EY66" s="106"/>
      <c r="EZ66" s="106"/>
      <c r="FA66" s="106"/>
      <c r="FB66" s="106"/>
      <c r="FC66" s="106"/>
      <c r="FD66" s="106"/>
      <c r="FE66" s="106"/>
      <c r="FF66" s="106"/>
      <c r="FG66" s="106"/>
      <c r="FH66" s="106"/>
      <c r="FI66" s="106"/>
      <c r="FJ66" s="106"/>
      <c r="FK66" s="106"/>
      <c r="FL66" s="106"/>
      <c r="FM66" s="106"/>
      <c r="FN66" s="106"/>
      <c r="FO66" s="106"/>
      <c r="FP66" s="106"/>
      <c r="FQ66" s="106"/>
      <c r="FR66" s="106"/>
      <c r="FS66" s="106"/>
      <c r="FT66" s="106"/>
      <c r="FU66" s="106"/>
      <c r="FV66" s="106"/>
      <c r="FW66" s="106"/>
      <c r="FX66" s="106"/>
      <c r="FY66" s="106"/>
      <c r="FZ66" s="106"/>
      <c r="GA66" s="106"/>
      <c r="GB66" s="106"/>
      <c r="GC66" s="106"/>
      <c r="GD66" s="106"/>
      <c r="GE66" s="106"/>
      <c r="GF66" s="106"/>
      <c r="GG66" s="106"/>
      <c r="GH66" s="106"/>
      <c r="GI66" s="106"/>
      <c r="GJ66" s="106"/>
      <c r="GK66" s="106"/>
      <c r="GL66" s="106"/>
      <c r="GM66" s="106"/>
      <c r="GN66" s="106"/>
      <c r="GO66" s="106"/>
      <c r="GP66" s="106"/>
      <c r="GQ66" s="106"/>
      <c r="GR66" s="106"/>
      <c r="GS66" s="106"/>
      <c r="GT66" s="106"/>
      <c r="GU66" s="106"/>
      <c r="GV66" s="106"/>
      <c r="GW66" s="106"/>
      <c r="GX66" s="106"/>
      <c r="GY66" s="106"/>
      <c r="GZ66" s="106"/>
      <c r="HA66" s="106"/>
      <c r="HB66" s="106"/>
      <c r="HC66" s="106"/>
      <c r="HD66" s="106"/>
      <c r="HE66" s="106"/>
      <c r="HF66" s="106"/>
      <c r="HG66" s="106"/>
      <c r="HH66" s="106"/>
      <c r="HI66" s="106"/>
      <c r="HJ66" s="106"/>
      <c r="HK66" s="106"/>
    </row>
    <row r="67" spans="1:219" s="73" customFormat="1" ht="28.5" customHeight="1" thickBot="1">
      <c r="A67" s="13"/>
      <c r="B67" s="11" t="s">
        <v>13</v>
      </c>
      <c r="C67" s="82" t="s">
        <v>20</v>
      </c>
      <c r="D67" s="161" t="s">
        <v>53</v>
      </c>
      <c r="E67" s="187">
        <v>6000500</v>
      </c>
      <c r="F67" s="161" t="s">
        <v>16</v>
      </c>
      <c r="G67" s="176">
        <v>1000</v>
      </c>
      <c r="H67" s="176">
        <v>1000</v>
      </c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  <c r="FW67" s="104"/>
      <c r="FX67" s="104"/>
      <c r="FY67" s="104"/>
      <c r="FZ67" s="104"/>
      <c r="GA67" s="104"/>
      <c r="GB67" s="104"/>
      <c r="GC67" s="104"/>
      <c r="GD67" s="104"/>
      <c r="GE67" s="104"/>
      <c r="GF67" s="104"/>
      <c r="GG67" s="104"/>
      <c r="GH67" s="104"/>
      <c r="GI67" s="104"/>
      <c r="GJ67" s="104"/>
      <c r="GK67" s="104"/>
      <c r="GL67" s="104"/>
      <c r="GM67" s="104"/>
      <c r="GN67" s="104"/>
      <c r="GO67" s="104"/>
      <c r="GP67" s="104"/>
      <c r="GQ67" s="104"/>
      <c r="GR67" s="104"/>
      <c r="GS67" s="104"/>
      <c r="GT67" s="104"/>
      <c r="GU67" s="104"/>
      <c r="GV67" s="104"/>
      <c r="GW67" s="104"/>
      <c r="GX67" s="104"/>
      <c r="GY67" s="104"/>
      <c r="GZ67" s="104"/>
      <c r="HA67" s="104"/>
      <c r="HB67" s="104"/>
      <c r="HC67" s="104"/>
      <c r="HD67" s="104"/>
      <c r="HE67" s="104"/>
      <c r="HF67" s="104"/>
      <c r="HG67" s="104"/>
      <c r="HH67" s="104"/>
      <c r="HI67" s="104"/>
      <c r="HJ67" s="104"/>
      <c r="HK67" s="104"/>
    </row>
    <row r="68" spans="1:8" s="105" customFormat="1" ht="28.5" customHeight="1" thickBot="1">
      <c r="A68" s="184" t="s">
        <v>45</v>
      </c>
      <c r="B68" s="245" t="s">
        <v>128</v>
      </c>
      <c r="C68" s="246" t="s">
        <v>129</v>
      </c>
      <c r="D68" s="248"/>
      <c r="E68" s="249"/>
      <c r="F68" s="52"/>
      <c r="G68" s="150">
        <f aca="true" t="shared" si="1" ref="G68:H70">G69</f>
        <v>50</v>
      </c>
      <c r="H68" s="255">
        <f t="shared" si="1"/>
        <v>50</v>
      </c>
    </row>
    <row r="69" spans="1:8" s="106" customFormat="1" ht="28.5" customHeight="1">
      <c r="A69" s="227"/>
      <c r="B69" s="241" t="s">
        <v>130</v>
      </c>
      <c r="C69" s="242" t="s">
        <v>129</v>
      </c>
      <c r="D69" s="242" t="s">
        <v>131</v>
      </c>
      <c r="E69" s="243"/>
      <c r="F69" s="143"/>
      <c r="G69" s="256">
        <f t="shared" si="1"/>
        <v>50</v>
      </c>
      <c r="H69" s="220">
        <f t="shared" si="1"/>
        <v>50</v>
      </c>
    </row>
    <row r="70" spans="1:8" s="104" customFormat="1" ht="28.5" customHeight="1">
      <c r="A70" s="98"/>
      <c r="B70" s="231" t="s">
        <v>132</v>
      </c>
      <c r="C70" s="232" t="s">
        <v>129</v>
      </c>
      <c r="D70" s="232" t="s">
        <v>131</v>
      </c>
      <c r="E70" s="233">
        <v>4320200</v>
      </c>
      <c r="F70" s="232"/>
      <c r="G70" s="254">
        <f t="shared" si="1"/>
        <v>50</v>
      </c>
      <c r="H70" s="63">
        <f t="shared" si="1"/>
        <v>50</v>
      </c>
    </row>
    <row r="71" spans="1:8" s="104" customFormat="1" ht="28.5" customHeight="1" thickBot="1">
      <c r="A71" s="98"/>
      <c r="B71" s="234" t="s">
        <v>13</v>
      </c>
      <c r="C71" s="235" t="s">
        <v>129</v>
      </c>
      <c r="D71" s="235" t="s">
        <v>131</v>
      </c>
      <c r="E71" s="240">
        <v>4320200</v>
      </c>
      <c r="F71" s="235" t="s">
        <v>16</v>
      </c>
      <c r="G71" s="254">
        <v>50</v>
      </c>
      <c r="H71" s="68">
        <v>50</v>
      </c>
    </row>
    <row r="72" spans="1:219" s="4" customFormat="1" ht="36" customHeight="1" thickBot="1">
      <c r="A72" s="146" t="s">
        <v>68</v>
      </c>
      <c r="B72" s="85" t="s">
        <v>21</v>
      </c>
      <c r="C72" s="110" t="s">
        <v>22</v>
      </c>
      <c r="D72" s="109"/>
      <c r="E72" s="110"/>
      <c r="F72" s="159"/>
      <c r="G72" s="160">
        <f aca="true" t="shared" si="2" ref="G72:H74">G73</f>
        <v>112</v>
      </c>
      <c r="H72" s="160">
        <f t="shared" si="2"/>
        <v>112</v>
      </c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X72" s="126"/>
      <c r="FY72" s="126"/>
      <c r="FZ72" s="126"/>
      <c r="GA72" s="126"/>
      <c r="GB72" s="126"/>
      <c r="GC72" s="126"/>
      <c r="GD72" s="126"/>
      <c r="GE72" s="126"/>
      <c r="GF72" s="126"/>
      <c r="GG72" s="126"/>
      <c r="GH72" s="126"/>
      <c r="GI72" s="126"/>
      <c r="GJ72" s="126"/>
      <c r="GK72" s="126"/>
      <c r="GL72" s="126"/>
      <c r="GM72" s="126"/>
      <c r="GN72" s="126"/>
      <c r="GO72" s="126"/>
      <c r="GP72" s="126"/>
      <c r="GQ72" s="126"/>
      <c r="GR72" s="126"/>
      <c r="GS72" s="126"/>
      <c r="GT72" s="126"/>
      <c r="GU72" s="126"/>
      <c r="GV72" s="126"/>
      <c r="GW72" s="126"/>
      <c r="GX72" s="126"/>
      <c r="GY72" s="126"/>
      <c r="GZ72" s="126"/>
      <c r="HA72" s="126"/>
      <c r="HB72" s="126"/>
      <c r="HC72" s="126"/>
      <c r="HD72" s="126"/>
      <c r="HE72" s="126"/>
      <c r="HF72" s="126"/>
      <c r="HG72" s="126"/>
      <c r="HH72" s="126"/>
      <c r="HI72" s="126"/>
      <c r="HJ72" s="126"/>
      <c r="HK72" s="126"/>
    </row>
    <row r="73" spans="1:219" ht="12.75">
      <c r="A73" s="13"/>
      <c r="B73" s="10" t="s">
        <v>23</v>
      </c>
      <c r="C73" s="53" t="s">
        <v>22</v>
      </c>
      <c r="D73" s="54" t="s">
        <v>24</v>
      </c>
      <c r="E73" s="53"/>
      <c r="F73" s="55"/>
      <c r="G73" s="69">
        <f t="shared" si="2"/>
        <v>112</v>
      </c>
      <c r="H73" s="69">
        <f t="shared" si="2"/>
        <v>112</v>
      </c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104"/>
      <c r="FI73" s="104"/>
      <c r="FJ73" s="104"/>
      <c r="FK73" s="104"/>
      <c r="FL73" s="104"/>
      <c r="FM73" s="104"/>
      <c r="FN73" s="104"/>
      <c r="FO73" s="104"/>
      <c r="FP73" s="104"/>
      <c r="FQ73" s="104"/>
      <c r="FR73" s="104"/>
      <c r="FS73" s="104"/>
      <c r="FT73" s="104"/>
      <c r="FU73" s="104"/>
      <c r="FV73" s="104"/>
      <c r="FW73" s="104"/>
      <c r="FX73" s="104"/>
      <c r="FY73" s="104"/>
      <c r="FZ73" s="104"/>
      <c r="GA73" s="104"/>
      <c r="GB73" s="104"/>
      <c r="GC73" s="104"/>
      <c r="GD73" s="104"/>
      <c r="GE73" s="104"/>
      <c r="GF73" s="104"/>
      <c r="GG73" s="104"/>
      <c r="GH73" s="104"/>
      <c r="GI73" s="104"/>
      <c r="GJ73" s="104"/>
      <c r="GK73" s="104"/>
      <c r="GL73" s="104"/>
      <c r="GM73" s="104"/>
      <c r="GN73" s="104"/>
      <c r="GO73" s="104"/>
      <c r="GP73" s="104"/>
      <c r="GQ73" s="104"/>
      <c r="GR73" s="104"/>
      <c r="GS73" s="104"/>
      <c r="GT73" s="104"/>
      <c r="GU73" s="104"/>
      <c r="GV73" s="104"/>
      <c r="GW73" s="104"/>
      <c r="GX73" s="104"/>
      <c r="GY73" s="104"/>
      <c r="GZ73" s="104"/>
      <c r="HA73" s="104"/>
      <c r="HB73" s="104"/>
      <c r="HC73" s="104"/>
      <c r="HD73" s="104"/>
      <c r="HE73" s="104"/>
      <c r="HF73" s="104"/>
      <c r="HG73" s="104"/>
      <c r="HH73" s="104"/>
      <c r="HI73" s="104"/>
      <c r="HJ73" s="104"/>
      <c r="HK73" s="104"/>
    </row>
    <row r="74" spans="1:219" ht="25.5">
      <c r="A74" s="16"/>
      <c r="B74" s="10" t="s">
        <v>25</v>
      </c>
      <c r="C74" s="53" t="s">
        <v>22</v>
      </c>
      <c r="D74" s="54" t="s">
        <v>24</v>
      </c>
      <c r="E74" s="53" t="s">
        <v>26</v>
      </c>
      <c r="F74" s="55"/>
      <c r="G74" s="69">
        <f t="shared" si="2"/>
        <v>112</v>
      </c>
      <c r="H74" s="69">
        <f t="shared" si="2"/>
        <v>112</v>
      </c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  <c r="FI74" s="104"/>
      <c r="FJ74" s="104"/>
      <c r="FK74" s="104"/>
      <c r="FL74" s="104"/>
      <c r="FM74" s="104"/>
      <c r="FN74" s="104"/>
      <c r="FO74" s="104"/>
      <c r="FP74" s="104"/>
      <c r="FQ74" s="104"/>
      <c r="FR74" s="104"/>
      <c r="FS74" s="104"/>
      <c r="FT74" s="104"/>
      <c r="FU74" s="104"/>
      <c r="FV74" s="104"/>
      <c r="FW74" s="104"/>
      <c r="FX74" s="104"/>
      <c r="FY74" s="104"/>
      <c r="FZ74" s="104"/>
      <c r="GA74" s="104"/>
      <c r="GB74" s="104"/>
      <c r="GC74" s="104"/>
      <c r="GD74" s="104"/>
      <c r="GE74" s="104"/>
      <c r="GF74" s="104"/>
      <c r="GG74" s="104"/>
      <c r="GH74" s="104"/>
      <c r="GI74" s="104"/>
      <c r="GJ74" s="104"/>
      <c r="GK74" s="104"/>
      <c r="GL74" s="104"/>
      <c r="GM74" s="104"/>
      <c r="GN74" s="104"/>
      <c r="GO74" s="104"/>
      <c r="GP74" s="104"/>
      <c r="GQ74" s="104"/>
      <c r="GR74" s="104"/>
      <c r="GS74" s="104"/>
      <c r="GT74" s="104"/>
      <c r="GU74" s="104"/>
      <c r="GV74" s="104"/>
      <c r="GW74" s="104"/>
      <c r="GX74" s="104"/>
      <c r="GY74" s="104"/>
      <c r="GZ74" s="104"/>
      <c r="HA74" s="104"/>
      <c r="HB74" s="104"/>
      <c r="HC74" s="104"/>
      <c r="HD74" s="104"/>
      <c r="HE74" s="104"/>
      <c r="HF74" s="104"/>
      <c r="HG74" s="104"/>
      <c r="HH74" s="104"/>
      <c r="HI74" s="104"/>
      <c r="HJ74" s="104"/>
      <c r="HK74" s="104"/>
    </row>
    <row r="75" spans="1:219" ht="13.5" thickBot="1">
      <c r="A75" s="13"/>
      <c r="B75" s="7" t="s">
        <v>28</v>
      </c>
      <c r="C75" s="28" t="s">
        <v>22</v>
      </c>
      <c r="D75" s="29" t="s">
        <v>24</v>
      </c>
      <c r="E75" s="33" t="s">
        <v>27</v>
      </c>
      <c r="F75" s="44" t="s">
        <v>16</v>
      </c>
      <c r="G75" s="64">
        <v>112</v>
      </c>
      <c r="H75" s="64">
        <v>112</v>
      </c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4"/>
      <c r="FH75" s="104"/>
      <c r="FI75" s="104"/>
      <c r="FJ75" s="104"/>
      <c r="FK75" s="104"/>
      <c r="FL75" s="104"/>
      <c r="FM75" s="104"/>
      <c r="FN75" s="104"/>
      <c r="FO75" s="104"/>
      <c r="FP75" s="104"/>
      <c r="FQ75" s="104"/>
      <c r="FR75" s="104"/>
      <c r="FS75" s="104"/>
      <c r="FT75" s="104"/>
      <c r="FU75" s="104"/>
      <c r="FV75" s="104"/>
      <c r="FW75" s="104"/>
      <c r="FX75" s="104"/>
      <c r="FY75" s="104"/>
      <c r="FZ75" s="104"/>
      <c r="GA75" s="104"/>
      <c r="GB75" s="104"/>
      <c r="GC75" s="104"/>
      <c r="GD75" s="104"/>
      <c r="GE75" s="104"/>
      <c r="GF75" s="104"/>
      <c r="GG75" s="104"/>
      <c r="GH75" s="104"/>
      <c r="GI75" s="104"/>
      <c r="GJ75" s="104"/>
      <c r="GK75" s="104"/>
      <c r="GL75" s="104"/>
      <c r="GM75" s="104"/>
      <c r="GN75" s="104"/>
      <c r="GO75" s="104"/>
      <c r="GP75" s="104"/>
      <c r="GQ75" s="104"/>
      <c r="GR75" s="104"/>
      <c r="GS75" s="104"/>
      <c r="GT75" s="104"/>
      <c r="GU75" s="104"/>
      <c r="GV75" s="104"/>
      <c r="GW75" s="104"/>
      <c r="GX75" s="104"/>
      <c r="GY75" s="104"/>
      <c r="GZ75" s="104"/>
      <c r="HA75" s="104"/>
      <c r="HB75" s="104"/>
      <c r="HC75" s="104"/>
      <c r="HD75" s="104"/>
      <c r="HE75" s="104"/>
      <c r="HF75" s="104"/>
      <c r="HG75" s="104"/>
      <c r="HH75" s="104"/>
      <c r="HI75" s="104"/>
      <c r="HJ75" s="104"/>
      <c r="HK75" s="104"/>
    </row>
    <row r="76" spans="1:8" s="104" customFormat="1" ht="27" customHeight="1" thickBot="1">
      <c r="A76" s="184" t="s">
        <v>74</v>
      </c>
      <c r="B76" s="190" t="s">
        <v>90</v>
      </c>
      <c r="C76" s="191" t="s">
        <v>92</v>
      </c>
      <c r="D76" s="191"/>
      <c r="E76" s="191"/>
      <c r="F76" s="191"/>
      <c r="G76" s="192">
        <f>G80+G77</f>
        <v>136</v>
      </c>
      <c r="H76" s="192">
        <f>H80+H77</f>
        <v>136</v>
      </c>
    </row>
    <row r="77" spans="1:8" s="104" customFormat="1" ht="27" customHeight="1">
      <c r="A77" s="173"/>
      <c r="B77" s="221" t="s">
        <v>124</v>
      </c>
      <c r="C77" s="224" t="s">
        <v>92</v>
      </c>
      <c r="D77" s="224" t="s">
        <v>125</v>
      </c>
      <c r="E77" s="222"/>
      <c r="F77" s="259"/>
      <c r="G77" s="268">
        <f>G78</f>
        <v>106</v>
      </c>
      <c r="H77" s="262">
        <f>H78</f>
        <v>106</v>
      </c>
    </row>
    <row r="78" spans="1:8" s="104" customFormat="1" ht="27" customHeight="1">
      <c r="A78" s="173"/>
      <c r="B78" s="225" t="s">
        <v>126</v>
      </c>
      <c r="C78" s="228" t="s">
        <v>92</v>
      </c>
      <c r="D78" s="228" t="s">
        <v>125</v>
      </c>
      <c r="E78" s="228" t="s">
        <v>127</v>
      </c>
      <c r="F78" s="257"/>
      <c r="G78" s="153">
        <f>G79</f>
        <v>106</v>
      </c>
      <c r="H78" s="263">
        <f>H79</f>
        <v>106</v>
      </c>
    </row>
    <row r="79" spans="1:8" s="104" customFormat="1" ht="27" customHeight="1">
      <c r="A79" s="173"/>
      <c r="B79" s="207" t="s">
        <v>95</v>
      </c>
      <c r="C79" s="165" t="s">
        <v>92</v>
      </c>
      <c r="D79" s="165" t="s">
        <v>125</v>
      </c>
      <c r="E79" s="165" t="s">
        <v>127</v>
      </c>
      <c r="F79" s="258" t="s">
        <v>94</v>
      </c>
      <c r="G79" s="269">
        <v>106</v>
      </c>
      <c r="H79" s="264">
        <v>106</v>
      </c>
    </row>
    <row r="80" spans="1:8" s="104" customFormat="1" ht="27" customHeight="1">
      <c r="A80" s="98"/>
      <c r="B80" s="188" t="s">
        <v>91</v>
      </c>
      <c r="C80" s="137" t="s">
        <v>92</v>
      </c>
      <c r="D80" s="137" t="s">
        <v>93</v>
      </c>
      <c r="E80" s="137"/>
      <c r="F80" s="260"/>
      <c r="G80" s="189">
        <f>G81</f>
        <v>30</v>
      </c>
      <c r="H80" s="265">
        <f>H81</f>
        <v>30</v>
      </c>
    </row>
    <row r="81" spans="1:8" s="104" customFormat="1" ht="27" customHeight="1">
      <c r="A81" s="98"/>
      <c r="B81" s="5" t="s">
        <v>96</v>
      </c>
      <c r="C81" s="34" t="s">
        <v>92</v>
      </c>
      <c r="D81" s="34" t="s">
        <v>93</v>
      </c>
      <c r="E81" s="34" t="s">
        <v>97</v>
      </c>
      <c r="F81" s="180"/>
      <c r="G81" s="63">
        <f>G82</f>
        <v>30</v>
      </c>
      <c r="H81" s="266">
        <f>H82</f>
        <v>30</v>
      </c>
    </row>
    <row r="82" spans="1:8" s="104" customFormat="1" ht="27" customHeight="1" thickBot="1">
      <c r="A82" s="98"/>
      <c r="B82" s="60" t="s">
        <v>95</v>
      </c>
      <c r="C82" s="59" t="s">
        <v>92</v>
      </c>
      <c r="D82" s="59" t="s">
        <v>93</v>
      </c>
      <c r="E82" s="59" t="s">
        <v>97</v>
      </c>
      <c r="F82" s="261" t="s">
        <v>94</v>
      </c>
      <c r="G82" s="68">
        <v>30</v>
      </c>
      <c r="H82" s="267">
        <v>30</v>
      </c>
    </row>
    <row r="83" spans="1:8" s="104" customFormat="1" ht="27" customHeight="1" thickBot="1">
      <c r="A83" s="84" t="s">
        <v>86</v>
      </c>
      <c r="B83" s="3" t="s">
        <v>56</v>
      </c>
      <c r="C83" s="56">
        <v>1100</v>
      </c>
      <c r="D83" s="51"/>
      <c r="E83" s="50"/>
      <c r="F83" s="52"/>
      <c r="G83" s="150">
        <f aca="true" t="shared" si="3" ref="G83:H85">G84</f>
        <v>120</v>
      </c>
      <c r="H83" s="150">
        <f t="shared" si="3"/>
        <v>120</v>
      </c>
    </row>
    <row r="84" spans="1:8" s="104" customFormat="1" ht="27" customHeight="1">
      <c r="A84" s="99"/>
      <c r="B84" s="86" t="s">
        <v>98</v>
      </c>
      <c r="C84" s="76" t="s">
        <v>33</v>
      </c>
      <c r="D84" s="76" t="s">
        <v>99</v>
      </c>
      <c r="E84" s="76"/>
      <c r="F84" s="76"/>
      <c r="G84" s="62">
        <f t="shared" si="3"/>
        <v>120</v>
      </c>
      <c r="H84" s="62">
        <f t="shared" si="3"/>
        <v>120</v>
      </c>
    </row>
    <row r="85" spans="1:8" s="104" customFormat="1" ht="27" customHeight="1">
      <c r="A85" s="98"/>
      <c r="B85" s="5" t="s">
        <v>100</v>
      </c>
      <c r="C85" s="34" t="s">
        <v>33</v>
      </c>
      <c r="D85" s="34" t="s">
        <v>99</v>
      </c>
      <c r="E85" s="34" t="s">
        <v>57</v>
      </c>
      <c r="F85" s="34"/>
      <c r="G85" s="63">
        <f t="shared" si="3"/>
        <v>120</v>
      </c>
      <c r="H85" s="63">
        <f t="shared" si="3"/>
        <v>120</v>
      </c>
    </row>
    <row r="86" spans="1:8" s="104" customFormat="1" ht="27" customHeight="1" thickBot="1">
      <c r="A86" s="98"/>
      <c r="B86" s="174" t="s">
        <v>13</v>
      </c>
      <c r="C86" s="175" t="s">
        <v>33</v>
      </c>
      <c r="D86" s="175" t="s">
        <v>99</v>
      </c>
      <c r="E86" s="175" t="s">
        <v>57</v>
      </c>
      <c r="F86" s="175" t="s">
        <v>16</v>
      </c>
      <c r="G86" s="176">
        <v>120</v>
      </c>
      <c r="H86" s="176">
        <v>120</v>
      </c>
    </row>
    <row r="87" spans="1:8" ht="15" thickBot="1">
      <c r="A87" s="184" t="s">
        <v>133</v>
      </c>
      <c r="B87" s="186" t="s">
        <v>103</v>
      </c>
      <c r="C87" s="27">
        <v>9900</v>
      </c>
      <c r="D87" s="25">
        <v>9900</v>
      </c>
      <c r="E87" s="27">
        <v>9990000</v>
      </c>
      <c r="F87" s="25">
        <v>999</v>
      </c>
      <c r="G87" s="185">
        <v>522.98</v>
      </c>
      <c r="H87" s="25">
        <v>1423.49</v>
      </c>
    </row>
  </sheetData>
  <sheetProtection/>
  <mergeCells count="9">
    <mergeCell ref="A9:G9"/>
    <mergeCell ref="A7:G7"/>
    <mergeCell ref="A8:G8"/>
    <mergeCell ref="E1:G1"/>
    <mergeCell ref="E2:G2"/>
    <mergeCell ref="E3:G3"/>
    <mergeCell ref="E4:G4"/>
    <mergeCell ref="E5:G5"/>
    <mergeCell ref="E6:G6"/>
  </mergeCells>
  <printOptions/>
  <pageMargins left="0.17" right="0.16" top="0.2" bottom="0.2" header="0.2" footer="0.2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2012-11-27T07:57:53Z</cp:lastPrinted>
  <dcterms:created xsi:type="dcterms:W3CDTF">2007-11-15T12:43:49Z</dcterms:created>
  <dcterms:modified xsi:type="dcterms:W3CDTF">2012-11-27T08:00:24Z</dcterms:modified>
  <cp:category/>
  <cp:version/>
  <cp:contentType/>
  <cp:contentStatus/>
</cp:coreProperties>
</file>